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F78E694B-8488-4A36-980D-7B4E678A0844}" xr6:coauthVersionLast="45" xr6:coauthVersionMax="45" xr10:uidLastSave="{00000000-0000-0000-0000-000000000000}"/>
  <bookViews>
    <workbookView xWindow="22932" yWindow="12744" windowWidth="23256" windowHeight="12576" activeTab="1" xr2:uid="{5A8C7588-CD5B-4AEA-B64C-317D84B062E3}"/>
  </bookViews>
  <sheets>
    <sheet name="Stock 5.5mm Pump" sheetId="1" r:id="rId1"/>
    <sheet name="7.5mm Dieselmeken Pump" sheetId="2" r:id="rId2"/>
  </sheet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4" i="2" l="1"/>
  <c r="E111" i="2"/>
  <c r="E112" i="2"/>
  <c r="E113" i="2"/>
  <c r="E110" i="2"/>
  <c r="E96" i="2" l="1"/>
  <c r="E97" i="2"/>
  <c r="E95" i="2"/>
  <c r="E81" i="2" l="1"/>
  <c r="E82" i="2"/>
  <c r="E83" i="2"/>
  <c r="E80" i="2"/>
  <c r="E66" i="2" l="1"/>
  <c r="E65" i="2"/>
  <c r="E51" i="2" l="1"/>
  <c r="E52" i="2"/>
  <c r="E50" i="2"/>
  <c r="E34" i="2" l="1"/>
  <c r="E35" i="2"/>
  <c r="E36" i="2"/>
  <c r="E37" i="2"/>
  <c r="E18" i="2" l="1"/>
  <c r="E19" i="2"/>
  <c r="E20" i="2"/>
  <c r="E17" i="2"/>
  <c r="E296" i="1" l="1"/>
  <c r="E297" i="1"/>
  <c r="E298" i="1"/>
  <c r="E295" i="1"/>
  <c r="E285" i="1"/>
  <c r="E284" i="1"/>
  <c r="E283" i="1"/>
  <c r="E271" i="1"/>
  <c r="E272" i="1"/>
  <c r="E273" i="1"/>
  <c r="E270" i="1"/>
  <c r="E282" i="1"/>
  <c r="E259" i="1"/>
  <c r="E260" i="1"/>
  <c r="E258" i="1"/>
  <c r="E246" i="1"/>
  <c r="E247" i="1"/>
  <c r="E245" i="1"/>
</calcChain>
</file>

<file path=xl/sharedStrings.xml><?xml version="1.0" encoding="utf-8"?>
<sst xmlns="http://schemas.openxmlformats.org/spreadsheetml/2006/main" count="593" uniqueCount="287">
  <si>
    <t>Gears</t>
  </si>
  <si>
    <t>Boost vs RPM</t>
  </si>
  <si>
    <t>IAT vs Boost</t>
  </si>
  <si>
    <t>Boost vs DP</t>
  </si>
  <si>
    <t>Boost vs EGT</t>
  </si>
  <si>
    <t>IAT vs DP</t>
  </si>
  <si>
    <t>IAT vs EGT</t>
  </si>
  <si>
    <t>1psi @ 1800 RPM 5.4psi @ 3000 RPM</t>
  </si>
  <si>
    <t>2psi vs 6psi</t>
  </si>
  <si>
    <t>3psi = 450°              6psi = 500°</t>
  </si>
  <si>
    <t>120° = 400°</t>
  </si>
  <si>
    <t>Truck Specs</t>
  </si>
  <si>
    <t>1986 Toyota Pickup</t>
  </si>
  <si>
    <t>Dana60/70</t>
  </si>
  <si>
    <t>7.17's</t>
  </si>
  <si>
    <t>40's</t>
  </si>
  <si>
    <t>W56</t>
  </si>
  <si>
    <t>OM617</t>
  </si>
  <si>
    <t>KKK K26 @ 9psi</t>
  </si>
  <si>
    <t>50° Ambient</t>
  </si>
  <si>
    <t>IAT = 120° Idle</t>
  </si>
  <si>
    <t>1st</t>
  </si>
  <si>
    <t>4th</t>
  </si>
  <si>
    <t>5th</t>
  </si>
  <si>
    <t>3.954:1</t>
  </si>
  <si>
    <t>0.85:1</t>
  </si>
  <si>
    <t>1:1</t>
  </si>
  <si>
    <t>Temps = °F</t>
  </si>
  <si>
    <t>Ratios</t>
  </si>
  <si>
    <t>Same as 4th gear results</t>
  </si>
  <si>
    <t>140° @ 9psi</t>
  </si>
  <si>
    <t>160° @ 9psi</t>
  </si>
  <si>
    <t>9psi = 1150° @ 46mph</t>
  </si>
  <si>
    <t>165° @ 12psi</t>
  </si>
  <si>
    <t>25s</t>
  </si>
  <si>
    <t>150° vs 1000°</t>
  </si>
  <si>
    <t>165° vs 1000°</t>
  </si>
  <si>
    <t>IAT is very hot, even at idle. Doesn't rise unless loading engine at high speed.</t>
  </si>
  <si>
    <t>NOTES</t>
  </si>
  <si>
    <t>Boost/Drive Pressure is never at a 1:1 ratio in any gear or any RPM</t>
  </si>
  <si>
    <t>Doesn't appear to be a direct relationship between Boost &amp; EGT. Recording this to compare EGT @ Max Boost between Turbo Tests</t>
  </si>
  <si>
    <t>IAT does not appear to be directly linked to Drive Pressure</t>
  </si>
  <si>
    <t>Inconclusive data</t>
  </si>
  <si>
    <t>Stock turbo (bone stock) comes alive at 1800RPM. Need RPM when MAX BOOST is achieved.</t>
  </si>
  <si>
    <t>0-52mph time</t>
  </si>
  <si>
    <t>* Values taken with 34° ambient temp</t>
  </si>
  <si>
    <t>3psi @ 1800 RPM Comes up quick after 1800RPM. *Max boost at ~2150 RPM*</t>
  </si>
  <si>
    <t>Same relationship as 4th gear, but boost never "takes off". *Max boost at ~2150 RPM*</t>
  </si>
  <si>
    <t>DP vs EGT</t>
  </si>
  <si>
    <t>Temperature values were taken after maintaining DP and allowing EGT's to settle to a steady point. DP and EGT appear to be linked directly.</t>
  </si>
  <si>
    <t>Had to retest this. I could never achieve 25 seconds again. Must have been a fluke.</t>
  </si>
  <si>
    <t>KKK K26 @ 15psi</t>
  </si>
  <si>
    <t>38° Ambient</t>
  </si>
  <si>
    <t>IAT = 180° Idle</t>
  </si>
  <si>
    <t>Same as Test # 1</t>
  </si>
  <si>
    <t>1psi @ 1800 RPM 5.4psi @ 3000 RPM            10psi @ 3600 RPM</t>
  </si>
  <si>
    <t>3psi @ 1800 RPM Comes up quick after 1800RPM. 15psi @ 2900 RPM</t>
  </si>
  <si>
    <t>fields indicate no data was recorded.</t>
  </si>
  <si>
    <t>Highlighted fields were updated 3/21/19</t>
  </si>
  <si>
    <t>Turbo Test #1 3/20/19</t>
  </si>
  <si>
    <t>Turbo Test #2 3/21/19</t>
  </si>
  <si>
    <t>Could not get pyro over 1000° on flat ground in 4th gear. Increased boost appears to have helped EGT's.</t>
  </si>
  <si>
    <t>205° @ 20psi *</t>
  </si>
  <si>
    <t>IAT rose substantially above 9psi of boost</t>
  </si>
  <si>
    <t>32s</t>
  </si>
  <si>
    <t>Slight decrease in 0-52 time. This test is being performed on gravel and is hard to keep driving conditions consistent.</t>
  </si>
  <si>
    <t>This turbo takes approx. 1100 RPM to go from zero to full boost. Hoping to see better results if full boost can be achieved at lower RPM with other setups.</t>
  </si>
  <si>
    <t>Will have to come back to these figures to calculate turbo's efficiency</t>
  </si>
  <si>
    <t>This turbo appears to only be efficient from 0-2psi. The T3 is said to have about 6psi less DP at full boost. In 4th gear, driving at a minimum speed without bogging the engine, the boost is 5psi. There is no way to drive while maintaining only 2psi. I believe this turbo needs a bigger compressor wheel or more exhaust flow.</t>
  </si>
  <si>
    <t>Turbo Test #3 3/22/19</t>
  </si>
  <si>
    <t>1psi @ 1900 RPM 6psi @ 3000 RPM</t>
  </si>
  <si>
    <t>80° @ 3psi</t>
  </si>
  <si>
    <t>IAT = 80° Idle</t>
  </si>
  <si>
    <t>34° Ambient</t>
  </si>
  <si>
    <t>1psi vs 4psi            2psi vs 5psi          3psi vs 8psi</t>
  </si>
  <si>
    <t>Will only monitor Boost vs RPM for 1st gear in future tests. All other info seems irrelevent or redundant with 4th gear data.</t>
  </si>
  <si>
    <t>3psi @ 1800 RPM Comes up quick after 1800RPM. 9psi @ 2250 RPM</t>
  </si>
  <si>
    <t>130° vs 800°             140° vs 1000°                150° vs 1100°</t>
  </si>
  <si>
    <t xml:space="preserve">10psi = 700° </t>
  </si>
  <si>
    <t>The DP ratio appears to be at a higher down low, but lower at high boost. 9psi vs 11psi with T3 vs 9psi vs 14psi with K26.</t>
  </si>
  <si>
    <t>It was very easy to get high EGT's with this turbo in stock form. The Pyro is suspect in Test #2 for not registering correctly. EGT's should have been much higher in Tes t#2.</t>
  </si>
  <si>
    <r>
      <t xml:space="preserve">Shift points will now be approx. 3800 RPM for this test, to help keep things consistent. There is a </t>
    </r>
    <r>
      <rPr>
        <i/>
        <sz val="11"/>
        <color theme="1"/>
        <rFont val="Calibri"/>
        <family val="2"/>
        <scheme val="minor"/>
      </rPr>
      <t>huge</t>
    </r>
    <r>
      <rPr>
        <sz val="11"/>
        <color theme="1"/>
        <rFont val="Calibri"/>
        <family val="2"/>
        <scheme val="minor"/>
      </rPr>
      <t xml:space="preserve"> difference in acceleration when shifting at 2400 RPM vs 3800 RPM.</t>
    </r>
  </si>
  <si>
    <t>Turbo Test #4 3/22/19</t>
  </si>
  <si>
    <t>60° Ambient</t>
  </si>
  <si>
    <t>10psi @ 3800 RPM</t>
  </si>
  <si>
    <t>15psi @ 2600 RPM</t>
  </si>
  <si>
    <t>200° vs 950°                210° vs 1000°</t>
  </si>
  <si>
    <t>26s</t>
  </si>
  <si>
    <t>This varies so vastly from driving on flat ground to hills, etc. Whether I hit it from a stop or going from 55 to 60. I will no longer be recording this as I feel it is irrelevant.</t>
  </si>
  <si>
    <t>The Turbosmart Boost T would not allow me to run any lower than at least 17psi. My gauge only reads up to 15psi. This means the wastegate is not opening and allowing full flow thru the wastegate when I want it to. DP could actually be lower when the WG is set properly.</t>
  </si>
  <si>
    <t>IAT = 155° Idle</t>
  </si>
  <si>
    <t>Turbo Test #5 3/23/19</t>
  </si>
  <si>
    <t>51° Ambient</t>
  </si>
  <si>
    <t>IAT = 75° Idle</t>
  </si>
  <si>
    <t>12psi @ 2600 RPM</t>
  </si>
  <si>
    <t>Test #4 Results</t>
  </si>
  <si>
    <t>10psi = 825°                 15psi = 900°</t>
  </si>
  <si>
    <t>170° vs 950°                180° vs 1000°</t>
  </si>
  <si>
    <t>9psi vs 11psi (1.222)            12psi vs 15psi (1.25)           15psi vs 18.5psi (1.23)</t>
  </si>
  <si>
    <t>9psi vs 11psi                     12psi vs 15psi                    15psi vs 18.5psi</t>
  </si>
  <si>
    <t>10psi = 825°                   15psi = 900°</t>
  </si>
  <si>
    <t>115° @ 3psi                  125° @ 6psi                          135° @ 9psi</t>
  </si>
  <si>
    <t>1psi vs 3psi                   2psi vs 4psi                      3psi vs 5psi                       6psi vs 8psi                   9psi vs 11psi</t>
  </si>
  <si>
    <t>6psi = 700°                         9psi = 950°</t>
  </si>
  <si>
    <t>180° @ 9psi                    192° @ 12psi                             210° @ 15psi</t>
  </si>
  <si>
    <t>1psi vs 1psi                  2psi vs 2psi                     3psi vs 5psi                        15psi vs 22psi</t>
  </si>
  <si>
    <t>10psi = 700°                 15psi = 900-1000°</t>
  </si>
  <si>
    <r>
      <t xml:space="preserve">10psi = 700°                    15psi = 825°                   20psi = 850°                       </t>
    </r>
    <r>
      <rPr>
        <b/>
        <sz val="11"/>
        <color theme="1"/>
        <rFont val="Calibri"/>
        <family val="2"/>
        <scheme val="minor"/>
      </rPr>
      <t>22psi = 875° (15psi Boost)</t>
    </r>
  </si>
  <si>
    <t>5psi = 600°                              10psi vs 700°                         12psi vs 800°</t>
  </si>
  <si>
    <t>65° @ 0psi*                                 85° @ 5psi*                            100° @ 10psi *</t>
  </si>
  <si>
    <t>3psi vs 6psi                          6psi vs 8psi                        9psi vs 14psi</t>
  </si>
  <si>
    <t xml:space="preserve">9psi vs 10.5psi (1.16)     12psi vs 13.5psi (1.227) </t>
  </si>
  <si>
    <t>10psi =800°</t>
  </si>
  <si>
    <t>A solid 25° drop in EGT's at a constant input of 10psi Boost.</t>
  </si>
  <si>
    <t>Turbo Test #6 3/29/19</t>
  </si>
  <si>
    <t>36° Ambient</t>
  </si>
  <si>
    <t>IAT = N/A</t>
  </si>
  <si>
    <t>9psi vs 11psi (1.222)</t>
  </si>
  <si>
    <t>9psi vs 10psi (1.111)</t>
  </si>
  <si>
    <t>TB03 @ 9psi with wastegate adjusted</t>
  </si>
  <si>
    <t>TB03 @ 12psi with wastegate maxed out</t>
  </si>
  <si>
    <t>TB03 @ 15psi with Boost T</t>
  </si>
  <si>
    <t>TB03 @ 9psi</t>
  </si>
  <si>
    <t>Turbo Test #7 4/8/19</t>
  </si>
  <si>
    <t>K03 @ WG Wired Shut ~12psi max boost seen</t>
  </si>
  <si>
    <t>75° Ambient</t>
  </si>
  <si>
    <t>IAT=N/A</t>
  </si>
  <si>
    <t>Could not build boost in 1st</t>
  </si>
  <si>
    <t>1psi @ 1150 RPM                          3psi @ 1500 RPM                                     6psi @ 1800 RPM                                       9psi @ 2100 RPM</t>
  </si>
  <si>
    <t>150° @ 6psi</t>
  </si>
  <si>
    <t>9psi - 1100°</t>
  </si>
  <si>
    <t>Could hit 1200°, but EGT's were not excessively high</t>
  </si>
  <si>
    <t>1 - 5                                           2 - 6                                               3 - 8                                      6 - 15                                          8 - 18</t>
  </si>
  <si>
    <t>Did not observe DP at full boost, as WG was wired shut, so DP would be irrelevant</t>
  </si>
  <si>
    <t>Was able to hit 12.5psi max. Boost was not fast to build at all. Confirmed no boost leaks between compressor outlet and intake manifold. Possible leak in compressor housing, as housing was FUBAR'd when removing 1 of the 4 compressor housing bolts. Could only re-install 3 bolts during reassembly.</t>
  </si>
  <si>
    <t>Turbo Test #8 10/3/19</t>
  </si>
  <si>
    <t>58° Ambient</t>
  </si>
  <si>
    <t>IAT=80° at start</t>
  </si>
  <si>
    <t>Needle moved up at 1300 RPM                                           1psi @ 1600 RPM                          3psi @ 1800 RPM</t>
  </si>
  <si>
    <t>No boost leaks after welding tube w/ bead onto manifold. 20psi wastegate max. Boost rises quickly after 1200 RPM.</t>
  </si>
  <si>
    <t>175° @ 9psi                               185° @ 12psi                           200° @ 15psi</t>
  </si>
  <si>
    <t>150° @ 9psi                               155° @ 12psi                           160° @ 15psi                               170° @ 20psi</t>
  </si>
  <si>
    <t>9psi - 600°                                     15psi - 800°</t>
  </si>
  <si>
    <t>Could maintain 800° indefinitely if running at 15psi boost.</t>
  </si>
  <si>
    <t>This test may be inconclusive being performed on gravel. Lots of wheel spinning occurred 1st-3rd gears.</t>
  </si>
  <si>
    <t>Turbo Test #9 2/5/20</t>
  </si>
  <si>
    <t>23° Ambient</t>
  </si>
  <si>
    <t>3rd</t>
  </si>
  <si>
    <t>1psi @ 1084-1265 RPM</t>
  </si>
  <si>
    <t>1 psi @ 1167-1250 RPM</t>
  </si>
  <si>
    <t>RPM calculated from GPS speed. Tach not functioning. Boost rose much slower than with 5.5cm2 HE221</t>
  </si>
  <si>
    <t>N/A</t>
  </si>
  <si>
    <t>44mm HX30W wastegate at 21psi. 6cm2 exhaust housing.</t>
  </si>
  <si>
    <t>Pyrometer not functioning. Thank you, Autometer.</t>
  </si>
  <si>
    <t>IAT= 120</t>
  </si>
  <si>
    <t>31s</t>
  </si>
  <si>
    <t>Turbo Test #10 3/16/20</t>
  </si>
  <si>
    <t>IAT=° at start</t>
  </si>
  <si>
    <t>37° Ambient</t>
  </si>
  <si>
    <t>IAT=60° at start</t>
  </si>
  <si>
    <t>1psi @ 1190 RPM</t>
  </si>
  <si>
    <t xml:space="preserve"> 5psi @ 1200 RPM</t>
  </si>
  <si>
    <t>100° @ 9psi                              120° @ 15psi                               160° @ 20psi</t>
  </si>
  <si>
    <t>15psi - 700°                                     20psi - 750°                          25psi - 800°</t>
  </si>
  <si>
    <t>Was unable to accurately measure where boost began building in 4th gear. Basically, I wasn't able to run in 4th gear without having boost.</t>
  </si>
  <si>
    <t>Taking into account it was only 37° during this test, the EGT's never exceeded 900° with WOT in 5th gear going 55mph.</t>
  </si>
  <si>
    <t>HE221W 7cm2 wastegate at 26 psi</t>
  </si>
  <si>
    <t>HE200W 5cm2 wastegate at 26 psi</t>
  </si>
  <si>
    <t>29s</t>
  </si>
  <si>
    <t>1psi @ 1700 RPM</t>
  </si>
  <si>
    <t xml:space="preserve"> 2psi @ 1200 RPM                                   5psi @ 1500 RPM</t>
  </si>
  <si>
    <t>95° @ 9psi                              120° @ 15psi                               135° @ 20psi</t>
  </si>
  <si>
    <t>15psi - 680°                                     20psi - 720°                          25psi - 800°</t>
  </si>
  <si>
    <t>Turbo Test #11 3/16/20</t>
  </si>
  <si>
    <t>Turbo Test #12 3/17/20</t>
  </si>
  <si>
    <t>Tested without IAT sensor</t>
  </si>
  <si>
    <t>41° Ambient</t>
  </si>
  <si>
    <t>HX30 40mm wastegate at ~21 psi</t>
  </si>
  <si>
    <t>1psi @ 1800 RPM</t>
  </si>
  <si>
    <t xml:space="preserve"> 1psi @ 1200 RPM                                   5psi @ 1550 RPM</t>
  </si>
  <si>
    <t xml:space="preserve">15psi - 720°                                     20psi - 820°    </t>
  </si>
  <si>
    <t>Could easily pass 900° in 5th gear on flat ground.</t>
  </si>
  <si>
    <t>28s</t>
  </si>
  <si>
    <t>Stock 5.5mm MW pump</t>
  </si>
  <si>
    <t>Turbo Test #13 4/18/20</t>
  </si>
  <si>
    <t>72° Ambient</t>
  </si>
  <si>
    <t>DP and EGT started to rise at sustained speeds over 4000 RPM. Reving the engine past 4000 RPM for short bursts to gain speed quickly works great. Driving at sustained speeds above 4k RPM is not a good idea.</t>
  </si>
  <si>
    <t>26psi - 925° (flat ground)                                          26psi - 1120° (steep grade)</t>
  </si>
  <si>
    <t>Retested this turbo at higher ambient temps. Was unable to surpass 925° with the accelerator floored in 5th gear on flat ground. Was only able to see higher EGT's by flooring it in 5th while going up the steepest grade around (the hill outside my shop). I've never been able to make it up this hill with this truck without shifting down to 4th gear. With this setup, I made the hill in 5th gear while maintaining speed. The water temp spiked from 180° to 215° during the hill climb.</t>
  </si>
  <si>
    <t>Turbo Test #14 6/10/20</t>
  </si>
  <si>
    <t>IAT=100° at start</t>
  </si>
  <si>
    <t>Similar to previous tests without bolt-on adapter. Slightly laggier.</t>
  </si>
  <si>
    <t xml:space="preserve">10psi - 750°                                     15psi - 750°                                   20psi - 775°                                     25psi - 825°    </t>
  </si>
  <si>
    <t>EGT's were not a problem when keeping engine below 4000 RPM. See new matrix for 3rd gear stats.</t>
  </si>
  <si>
    <t>MPH</t>
  </si>
  <si>
    <t>RPM</t>
  </si>
  <si>
    <t>Boost</t>
  </si>
  <si>
    <t>Drive Pressure</t>
  </si>
  <si>
    <t>EGT</t>
  </si>
  <si>
    <t>H20 Temp</t>
  </si>
  <si>
    <t>3rd gear</t>
  </si>
  <si>
    <t>From this test, you can see the drive pressure goes up dramatically after  4000 RPM. Water temp also begins to increase.</t>
  </si>
  <si>
    <t>EGT's are stable &lt;4000 RPM. Between 4000 and 4500 RPM (roughly around 4200), EGT started to increase rapidly.</t>
  </si>
  <si>
    <t>To maintain a max Boost/DP ratio of 1:1.1, a wastegate set at roughly 15psi should be sufficient.</t>
  </si>
  <si>
    <t>The best solution I see for making this turbo work even better for the OM617 with the bolt-on adapter is to regulate the wastegate down to a lower pressure.</t>
  </si>
  <si>
    <t>Turbo Test #15 6/12/20</t>
  </si>
  <si>
    <t>92° Ambient</t>
  </si>
  <si>
    <t>IAT=92° at start</t>
  </si>
  <si>
    <t>ERROR</t>
  </si>
  <si>
    <t>NEW DRIVE PRESSURE GAUGE INSTALLED</t>
  </si>
  <si>
    <t>DRIVE PRESSURE GAUGE FAILED</t>
  </si>
  <si>
    <t>Drive pressure is slightly higher with the bolt-on adapter versus the modified intake manifold with central inlet. This is to be expected since the exhaust flow is disturbed and rerouted.</t>
  </si>
  <si>
    <t>B/DP Ratio</t>
  </si>
  <si>
    <t>HE200W 5cm2 wastegate at 26 psi. Modified intake manifold</t>
  </si>
  <si>
    <t>HE221W 5.5cm2 wastegate at 20psi (Very indirect silicon boot coupling to utilize factory intake manifold inlet)</t>
  </si>
  <si>
    <t>IAT=75° at start</t>
  </si>
  <si>
    <t>&gt;36</t>
  </si>
  <si>
    <t>&gt;1.56</t>
  </si>
  <si>
    <t>The modified intake manifold felt noticably more responsive than the bolt-on adapter. Temperature were a bit cooler. Drive pressure ratios were only slightly higher with the bolt-on method. The butt-dyno said the modified manifold was a bit more fun to drive. The numbers on paper show minimal differences.</t>
  </si>
  <si>
    <t>Turbo Re-Test #16 6/20/20</t>
  </si>
  <si>
    <t>Turbo Re-Test #17 6/20/20</t>
  </si>
  <si>
    <t>80° Ambient</t>
  </si>
  <si>
    <t>Turbo Re-Test #18 6/23/20</t>
  </si>
  <si>
    <t>HE221W 7cm² wastegate at 25 psi. Modified intake manifold.</t>
  </si>
  <si>
    <t>HE200W 5cm² wastegate at 25 psi. Modified intake manifold.</t>
  </si>
  <si>
    <t>HE200W 5cm² wastegate at 25 psi. WITH BOLT-ON ADAPTER.</t>
  </si>
  <si>
    <t>HE221W 5.5cm² wastegate at 20 psi. Modified intake manifold. (Original test was done with poor-flowing silicon couplers to factory inlet hole.)</t>
  </si>
  <si>
    <t>74° Ambient</t>
  </si>
  <si>
    <t>IAT=74° at start</t>
  </si>
  <si>
    <t>Better drive pressure ratios than the 5cm², which is to be expexted. Noticeably less boost and power at the lower RPM range. A great turbo upgrade for someone planning to eventually upgrade their pump. A huge improvement over the OEM turbos. Take note that I ony went to 4200 RPM because DP was unreadable at 4500 RPM.</t>
  </si>
  <si>
    <t>Properly testing this turbo with the same intake ducting as the other tested turbos yielded expected results. This turbo falls right in line between the 5cm² and 7cm². A great turbo for the stock IP for those wanting to drive over 4000 RPM for sustained periods.</t>
  </si>
  <si>
    <t>Dieselmeken 7.5mm MW pump</t>
  </si>
  <si>
    <t>Turbo Test #18 6/29/20</t>
  </si>
  <si>
    <t>87° Ambient</t>
  </si>
  <si>
    <t>IAT=87° at start</t>
  </si>
  <si>
    <t>16s</t>
  </si>
  <si>
    <t>1psi @ 1900 RPM                                  5psi @ 2100 RPM</t>
  </si>
  <si>
    <t>1psi @ 950 RPM                                  5psi @ 1350 RPM</t>
  </si>
  <si>
    <t>It is possible to drive without an intercooler at sustained speeds, but it is very easy to hit EGT's &gt;1250° during acceleration. Possibly a good turbo candidate with an I/C, but not without one.</t>
  </si>
  <si>
    <t>Turbo Test #19 7/10/20</t>
  </si>
  <si>
    <t>HE221W 5.5cm² wastegate at 20 psi. Modified intake manifold. No intercooler.</t>
  </si>
  <si>
    <t>HE221W 5.5cm² wastegate at 20 psi. Modified intake manifold. With intercooler.</t>
  </si>
  <si>
    <t>16s - same as w/o IC</t>
  </si>
  <si>
    <t>1psi @ 1900 RPM                                3 psi @ 2000 RPM                           5psi @ 2100 RPM</t>
  </si>
  <si>
    <t>Addition of IC yielded noticable drop in EGT and H20 temps, but increased B/DP ratios. Was able to climb the large hill outside my shop, in 5th gear, at 58mph, with only partial throttle, and without even hitting 1200°F EGT.</t>
  </si>
  <si>
    <t>Turbo Test #20 7/16/20</t>
  </si>
  <si>
    <t>HX30 40mm. Wastegate not hooked up. Modified intake manifold. With intercooler.</t>
  </si>
  <si>
    <t>85° Ambient</t>
  </si>
  <si>
    <t>IAT=85° at start</t>
  </si>
  <si>
    <t>36+</t>
  </si>
  <si>
    <t>2+</t>
  </si>
  <si>
    <t>1psi @ 1100 RPM                                3 psi @ 1200 RPM                           5psi @ 1500 RPM</t>
  </si>
  <si>
    <t>1psi @ 950 RPM                                3 psi @ 1025 RPM                           5psi @ 1350 RPM</t>
  </si>
  <si>
    <t>1psi @ 2150 RPM                                3 psi @ 2400 RPM                           5psi @ 2650 RPM</t>
  </si>
  <si>
    <t>Made hard pull in 4th gear. 26psi boost, 1150° was hottest EGT. Intake temps were 180/225°. This was on flat ground, throttle floored, in an attempt to get the EGT over 1250°.</t>
  </si>
  <si>
    <t>This turbo ran a bit warmer than the HE221 5.5cm², which is to be expected.</t>
  </si>
  <si>
    <t>Turbo Test #21 7/17/20</t>
  </si>
  <si>
    <t>HE200 5cm² wastegate at 26 psi. Modified intake manifold. With intercooler.</t>
  </si>
  <si>
    <t>n/a</t>
  </si>
  <si>
    <t>1.64+</t>
  </si>
  <si>
    <t>1psi @ 900 RPM                                3 psi @ 1150 RPM                           5psi @ 1300 RPM</t>
  </si>
  <si>
    <t>1psi @ 1650 RPM                                3 psi @ 1900 RPM                           5psi @ 2500 RPM</t>
  </si>
  <si>
    <t>Made hard pull in 5th gear. 26psi boost, 1100° was hottest EGT. Intake temps were 210/260°. This was on flat ground, throttle floored, in an attempt to get the EGT over 1250°. Water hit 206°</t>
  </si>
  <si>
    <t>At 10psi boost and lower, DP remained at a 1:1 ratio.                4000 RPM is still the peak engine speed with this turbo, but it DOES work with the 7.5mm pump. Spool up from 10psi to 26psi is nearly instantaneous with full throttle.</t>
  </si>
  <si>
    <t>Addition of the IC removes the supercharger-like response off-idle.</t>
  </si>
  <si>
    <t>Turbo Test #22 7/18/20</t>
  </si>
  <si>
    <t>HE221 7cm² wastegate at 26 psi. Modified intake manifold. With intercooler.</t>
  </si>
  <si>
    <t>94° Ambient</t>
  </si>
  <si>
    <t>IAT=94° at start</t>
  </si>
  <si>
    <t>1psi @ 1900 RPM                                3 psi @ 2150 RPM                           5psi @ 2850 RPM</t>
  </si>
  <si>
    <t>1psi @ 1150 RPM                                3 psi @ 1200 RPM                           5psi @ 1450 RPM</t>
  </si>
  <si>
    <t>Made hard pull in 5th gear. 26psi boost, 1175° was hottest EGT. Intake temps were 240/300°. This was on flat ground, throttle floored, in an attempt to get the EGT over 1250°. Water hit 220°</t>
  </si>
  <si>
    <t>If you're looking for a high-RPM setup, this turbo is for you. It can handle the RPM range at least up to 4500 RPM. Above 4500 RPM was not tested.</t>
  </si>
  <si>
    <t>Turbo Test #23 8/6/20</t>
  </si>
  <si>
    <t>86° Ambient</t>
  </si>
  <si>
    <t>IAT=86° at start</t>
  </si>
  <si>
    <t>HE200 5.5cm² w/ A.S. Wastegate at 21 psi. Modified intake manifold. With intercooler.</t>
  </si>
  <si>
    <t>1psi @ 850 RPM</t>
  </si>
  <si>
    <t>1psi @ 1425 RPM</t>
  </si>
  <si>
    <t>Turbo Test #24 8/7/20</t>
  </si>
  <si>
    <t>HX30 44,, wastegate at 26 psi. Modified intake manifold. With intercooler.</t>
  </si>
  <si>
    <t>IAT=76° at start</t>
  </si>
  <si>
    <t>76° Ambient</t>
  </si>
  <si>
    <t>1psi @ 2150 RPM</t>
  </si>
  <si>
    <t>1psi @ 1200 RPM</t>
  </si>
  <si>
    <t>?</t>
  </si>
  <si>
    <t>The 44mm HX30 has plenty of top-end to run 30psi. The major trade-off here the bottom-end performance with the turbo not beginning to spool till signifciantly later than the HE221 7cm², and lower boost numbers across the board. With EGT's actually coming in higher, and the turbo itself weighing ~10 LBS more, the only true benefit is the simplicity of the oil drain and T3 flange.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</si>
</sst>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7575"/>
        <bgColor indexed="64"/>
      </patternFill>
    </fill>
  </fills>
  <borders count="7">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1">
    <xf numFmtId="0" fontId="0" fillId="0" borderId="0"/>
  </cellStyleXfs>
  <cellXfs count="49">
    <xf numFmtId="0" fontId="0" fillId="0" borderId="0" xfId="0"/>
    <xf numFmtId="0" fontId="0" fillId="0" borderId="0" xfId="0" applyAlignment="1">
      <alignment vertical="distributed"/>
    </xf>
    <xf numFmtId="0" fontId="0" fillId="0" borderId="0" xfId="0" applyAlignment="1">
      <alignment vertical="justify"/>
    </xf>
    <xf numFmtId="0" fontId="0" fillId="2" borderId="0" xfId="0" applyFill="1"/>
    <xf numFmtId="20" fontId="0" fillId="0" borderId="0" xfId="0" quotePrefix="1" applyNumberFormat="1"/>
    <xf numFmtId="0" fontId="1" fillId="0" borderId="0" xfId="0" applyFont="1"/>
    <xf numFmtId="0" fontId="1" fillId="0" borderId="1" xfId="0" applyFont="1" applyBorder="1"/>
    <xf numFmtId="0" fontId="0" fillId="0" borderId="2" xfId="0" applyBorder="1" applyAlignment="1">
      <alignment vertical="distributed"/>
    </xf>
    <xf numFmtId="0" fontId="0" fillId="0" borderId="3" xfId="0" applyBorder="1"/>
    <xf numFmtId="0" fontId="0" fillId="0" borderId="3" xfId="0" applyBorder="1" applyAlignment="1">
      <alignment vertical="justify"/>
    </xf>
    <xf numFmtId="20" fontId="0" fillId="0" borderId="0" xfId="0" quotePrefix="1" applyNumberFormat="1" applyAlignment="1">
      <alignment vertical="justify"/>
    </xf>
    <xf numFmtId="0" fontId="0" fillId="3" borderId="3" xfId="0" applyFill="1" applyBorder="1"/>
    <xf numFmtId="0" fontId="0" fillId="3" borderId="0" xfId="0" applyFill="1"/>
    <xf numFmtId="0" fontId="0" fillId="3" borderId="0" xfId="0" applyFill="1" applyAlignment="1">
      <alignment vertical="distributed"/>
    </xf>
    <xf numFmtId="0" fontId="0" fillId="3" borderId="0" xfId="0" applyFill="1" applyAlignment="1">
      <alignment vertical="justify"/>
    </xf>
    <xf numFmtId="0" fontId="0" fillId="3" borderId="4" xfId="0" applyFill="1" applyBorder="1"/>
    <xf numFmtId="0" fontId="0" fillId="0" borderId="4" xfId="0" applyBorder="1"/>
    <xf numFmtId="0" fontId="0" fillId="0" borderId="5" xfId="0" applyBorder="1"/>
    <xf numFmtId="0" fontId="0" fillId="2" borderId="0" xfId="0" applyFill="1" applyAlignment="1">
      <alignment vertical="justify"/>
    </xf>
    <xf numFmtId="0" fontId="0" fillId="0" borderId="0" xfId="0" applyFill="1" applyAlignment="1">
      <alignment vertical="justify"/>
    </xf>
    <xf numFmtId="0" fontId="0" fillId="0" borderId="3" xfId="0" applyBorder="1" applyAlignment="1">
      <alignment vertical="center"/>
    </xf>
    <xf numFmtId="0" fontId="0" fillId="0" borderId="0" xfId="0" applyFill="1" applyBorder="1" applyAlignment="1">
      <alignment vertical="distributed"/>
    </xf>
    <xf numFmtId="0" fontId="1" fillId="0" borderId="6" xfId="0" applyFont="1" applyBorder="1"/>
    <xf numFmtId="0" fontId="1" fillId="0" borderId="1" xfId="0" applyFont="1" applyBorder="1" applyAlignment="1">
      <alignment horizontal="center"/>
    </xf>
    <xf numFmtId="0" fontId="0" fillId="0" borderId="0" xfId="0" applyAlignment="1">
      <alignment horizontal="center"/>
    </xf>
    <xf numFmtId="0" fontId="0" fillId="0" borderId="0" xfId="0" applyFont="1" applyFill="1" applyBorder="1" applyAlignment="1">
      <alignment horizontal="center"/>
    </xf>
    <xf numFmtId="0" fontId="0" fillId="4" borderId="0" xfId="0" applyFill="1"/>
    <xf numFmtId="2" fontId="0" fillId="0" borderId="0" xfId="0" applyNumberFormat="1"/>
    <xf numFmtId="2" fontId="0" fillId="0" borderId="0" xfId="0" applyNumberFormat="1" applyAlignment="1">
      <alignment vertical="distributed"/>
    </xf>
    <xf numFmtId="2" fontId="0" fillId="0" borderId="0" xfId="0" applyNumberFormat="1" applyAlignment="1">
      <alignment vertical="justify"/>
    </xf>
    <xf numFmtId="2" fontId="1" fillId="0" borderId="0" xfId="0" applyNumberFormat="1" applyFont="1" applyBorder="1"/>
    <xf numFmtId="2" fontId="0" fillId="3" borderId="0" xfId="0" applyNumberFormat="1" applyFill="1" applyAlignment="1">
      <alignment vertical="distributed"/>
    </xf>
    <xf numFmtId="2" fontId="0" fillId="2" borderId="0" xfId="0" applyNumberFormat="1" applyFill="1"/>
    <xf numFmtId="2" fontId="0" fillId="0" borderId="5" xfId="0" applyNumberFormat="1" applyBorder="1"/>
    <xf numFmtId="2" fontId="0" fillId="4" borderId="0" xfId="0" applyNumberFormat="1" applyFill="1"/>
    <xf numFmtId="2" fontId="0" fillId="0" borderId="0" xfId="0" applyNumberFormat="1" applyFill="1" applyBorder="1" applyAlignment="1">
      <alignment vertical="distributed"/>
    </xf>
    <xf numFmtId="2" fontId="1" fillId="0" borderId="0" xfId="0" applyNumberFormat="1" applyFont="1"/>
    <xf numFmtId="2" fontId="1" fillId="0" borderId="1" xfId="0" applyNumberFormat="1" applyFont="1" applyBorder="1" applyAlignment="1">
      <alignment horizontal="center"/>
    </xf>
    <xf numFmtId="2" fontId="0" fillId="0" borderId="0" xfId="0" applyNumberFormat="1" applyAlignment="1">
      <alignment horizontal="center"/>
    </xf>
    <xf numFmtId="0" fontId="1" fillId="0" borderId="0" xfId="0" applyFont="1" applyAlignment="1">
      <alignment horizontal="center"/>
    </xf>
    <xf numFmtId="0" fontId="0" fillId="0" borderId="0" xfId="0" applyAlignment="1">
      <alignment vertical="distributed"/>
    </xf>
    <xf numFmtId="0" fontId="0" fillId="0" borderId="0" xfId="0" applyAlignment="1">
      <alignment vertical="distributed"/>
    </xf>
    <xf numFmtId="0" fontId="0" fillId="0" borderId="0" xfId="0" applyAlignment="1">
      <alignment vertical="distributed"/>
    </xf>
    <xf numFmtId="0" fontId="0" fillId="0" borderId="0" xfId="0" applyAlignment="1">
      <alignment vertical="distributed"/>
    </xf>
    <xf numFmtId="0" fontId="0" fillId="0" borderId="0" xfId="0" applyAlignment="1">
      <alignment vertical="distributed"/>
    </xf>
    <xf numFmtId="0" fontId="0" fillId="0" borderId="0" xfId="0" applyAlignment="1">
      <alignment vertical="distributed"/>
    </xf>
    <xf numFmtId="0" fontId="0" fillId="0" borderId="0" xfId="0" applyAlignment="1">
      <alignment vertical="distributed"/>
    </xf>
    <xf numFmtId="0" fontId="0" fillId="0" borderId="0" xfId="0" applyAlignment="1">
      <alignment vertical="distributed"/>
    </xf>
    <xf numFmtId="0" fontId="0" fillId="0" borderId="0" xfId="0" applyAlignment="1"/>
  </cellXfs>
  <cellStyles count="1">
    <cellStyle name="Normal" xfId="0" builtinId="0"/>
  </cellStyles>
  <dxfs count="0"/>
  <tableStyles count="0" defaultTableStyle="TableStyleMedium2" defaultPivotStyle="PivotStyleLight16"/>
  <colors>
    <mruColors>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364C-042E-45D6-A811-F0D70F2957D7}">
  <dimension ref="A1:H298"/>
  <sheetViews>
    <sheetView workbookViewId="0">
      <selection activeCell="E12" sqref="E12"/>
    </sheetView>
  </sheetViews>
  <sheetFormatPr defaultRowHeight="15" x14ac:dyDescent="0.25"/>
  <cols>
    <col min="1" max="1" width="13.28515625" bestFit="1" customWidth="1"/>
    <col min="2" max="2" width="17.5703125" customWidth="1"/>
    <col min="3" max="3" width="20.42578125" customWidth="1"/>
    <col min="4" max="4" width="22.5703125" customWidth="1"/>
    <col min="5" max="5" width="22.5703125" style="27" customWidth="1"/>
    <col min="6" max="6" width="9.140625" customWidth="1"/>
    <col min="8" max="8" width="119.140625" bestFit="1" customWidth="1"/>
  </cols>
  <sheetData>
    <row r="1" spans="1:5" ht="15.75" thickBot="1" x14ac:dyDescent="0.3">
      <c r="A1" s="22" t="s">
        <v>11</v>
      </c>
    </row>
    <row r="2" spans="1:5" ht="15.75" thickTop="1" x14ac:dyDescent="0.25">
      <c r="A2" t="s">
        <v>12</v>
      </c>
    </row>
    <row r="3" spans="1:5" x14ac:dyDescent="0.25">
      <c r="A3" t="s">
        <v>13</v>
      </c>
    </row>
    <row r="4" spans="1:5" s="1" customFormat="1" x14ac:dyDescent="0.25">
      <c r="A4" s="1" t="s">
        <v>14</v>
      </c>
      <c r="E4" s="28"/>
    </row>
    <row r="5" spans="1:5" x14ac:dyDescent="0.25">
      <c r="A5" t="s">
        <v>15</v>
      </c>
    </row>
    <row r="6" spans="1:5" x14ac:dyDescent="0.25">
      <c r="A6" t="s">
        <v>16</v>
      </c>
    </row>
    <row r="7" spans="1:5" s="2" customFormat="1" x14ac:dyDescent="0.25">
      <c r="A7" s="2" t="s">
        <v>17</v>
      </c>
      <c r="E7" s="29"/>
    </row>
    <row r="8" spans="1:5" s="2" customFormat="1" ht="30" x14ac:dyDescent="0.25">
      <c r="A8" s="2" t="s">
        <v>183</v>
      </c>
      <c r="E8" s="29"/>
    </row>
    <row r="10" spans="1:5" x14ac:dyDescent="0.25">
      <c r="A10" t="s">
        <v>59</v>
      </c>
    </row>
    <row r="11" spans="1:5" x14ac:dyDescent="0.25">
      <c r="A11" t="s">
        <v>18</v>
      </c>
    </row>
    <row r="12" spans="1:5" x14ac:dyDescent="0.25">
      <c r="A12" t="s">
        <v>19</v>
      </c>
    </row>
    <row r="13" spans="1:5" x14ac:dyDescent="0.25">
      <c r="A13" t="s">
        <v>20</v>
      </c>
    </row>
    <row r="14" spans="1:5" x14ac:dyDescent="0.25">
      <c r="A14" t="s">
        <v>27</v>
      </c>
    </row>
    <row r="16" spans="1:5" x14ac:dyDescent="0.25">
      <c r="A16" t="s">
        <v>28</v>
      </c>
      <c r="B16" t="s">
        <v>24</v>
      </c>
      <c r="C16" s="4" t="s">
        <v>26</v>
      </c>
      <c r="D16" t="s">
        <v>25</v>
      </c>
    </row>
    <row r="17" spans="1:8" x14ac:dyDescent="0.25">
      <c r="A17" s="6" t="s">
        <v>0</v>
      </c>
      <c r="B17" s="6" t="s">
        <v>21</v>
      </c>
      <c r="C17" s="6" t="s">
        <v>22</v>
      </c>
      <c r="D17" s="6" t="s">
        <v>23</v>
      </c>
      <c r="E17" s="30"/>
      <c r="H17" s="5" t="s">
        <v>38</v>
      </c>
    </row>
    <row r="18" spans="1:8" ht="78" customHeight="1" x14ac:dyDescent="0.25">
      <c r="A18" s="7" t="s">
        <v>1</v>
      </c>
      <c r="B18" s="2" t="s">
        <v>7</v>
      </c>
      <c r="C18" s="13" t="s">
        <v>46</v>
      </c>
      <c r="D18" s="13" t="s">
        <v>47</v>
      </c>
      <c r="E18" s="31"/>
      <c r="F18" s="1"/>
      <c r="G18" s="1"/>
      <c r="H18" s="1" t="s">
        <v>43</v>
      </c>
    </row>
    <row r="19" spans="1:8" x14ac:dyDescent="0.25">
      <c r="A19" s="8" t="s">
        <v>2</v>
      </c>
      <c r="B19" s="3"/>
      <c r="C19" t="s">
        <v>30</v>
      </c>
      <c r="D19" t="s">
        <v>31</v>
      </c>
      <c r="H19" t="s">
        <v>37</v>
      </c>
    </row>
    <row r="20" spans="1:8" s="2" customFormat="1" ht="48.75" customHeight="1" x14ac:dyDescent="0.25">
      <c r="A20" s="9" t="s">
        <v>3</v>
      </c>
      <c r="B20" s="2" t="s">
        <v>8</v>
      </c>
      <c r="C20" s="2" t="s">
        <v>110</v>
      </c>
      <c r="D20" s="2" t="s">
        <v>29</v>
      </c>
      <c r="E20" s="29"/>
      <c r="F20" s="10"/>
      <c r="H20" s="2" t="s">
        <v>39</v>
      </c>
    </row>
    <row r="21" spans="1:8" ht="30" x14ac:dyDescent="0.25">
      <c r="A21" s="9" t="s">
        <v>4</v>
      </c>
      <c r="B21" s="2" t="s">
        <v>9</v>
      </c>
      <c r="C21" s="2" t="s">
        <v>32</v>
      </c>
      <c r="D21" s="3"/>
      <c r="E21" s="32"/>
      <c r="F21" s="2"/>
      <c r="G21" s="2"/>
      <c r="H21" t="s">
        <v>40</v>
      </c>
    </row>
    <row r="22" spans="1:8" ht="50.25" customHeight="1" x14ac:dyDescent="0.25">
      <c r="A22" s="8" t="s">
        <v>5</v>
      </c>
      <c r="B22" s="3"/>
      <c r="C22" s="14" t="s">
        <v>109</v>
      </c>
      <c r="D22" t="s">
        <v>33</v>
      </c>
      <c r="H22" t="s">
        <v>41</v>
      </c>
    </row>
    <row r="23" spans="1:8" x14ac:dyDescent="0.25">
      <c r="A23" s="8" t="s">
        <v>6</v>
      </c>
      <c r="B23" t="s">
        <v>10</v>
      </c>
      <c r="C23" t="s">
        <v>35</v>
      </c>
      <c r="D23" t="s">
        <v>36</v>
      </c>
      <c r="H23" t="s">
        <v>42</v>
      </c>
    </row>
    <row r="24" spans="1:8" x14ac:dyDescent="0.25">
      <c r="A24" s="11" t="s">
        <v>44</v>
      </c>
      <c r="B24" s="3"/>
      <c r="C24" s="12" t="s">
        <v>34</v>
      </c>
      <c r="D24" s="3"/>
      <c r="E24" s="32"/>
      <c r="H24" s="12" t="s">
        <v>50</v>
      </c>
    </row>
    <row r="25" spans="1:8" ht="45" x14ac:dyDescent="0.25">
      <c r="A25" s="15" t="s">
        <v>48</v>
      </c>
      <c r="B25" s="3"/>
      <c r="C25" s="14" t="s">
        <v>108</v>
      </c>
      <c r="D25" s="3"/>
      <c r="E25" s="32"/>
      <c r="H25" s="12" t="s">
        <v>49</v>
      </c>
    </row>
    <row r="27" spans="1:8" x14ac:dyDescent="0.25">
      <c r="A27" s="12" t="s">
        <v>58</v>
      </c>
      <c r="B27" s="12"/>
    </row>
    <row r="28" spans="1:8" x14ac:dyDescent="0.25">
      <c r="A28" s="12" t="s">
        <v>45</v>
      </c>
      <c r="B28" s="12"/>
    </row>
    <row r="30" spans="1:8" ht="15.75" thickBot="1" x14ac:dyDescent="0.3">
      <c r="A30" s="17"/>
      <c r="B30" s="17"/>
      <c r="C30" s="17"/>
      <c r="D30" s="17"/>
      <c r="E30" s="33"/>
      <c r="F30" s="17"/>
      <c r="G30" s="17"/>
      <c r="H30" s="17"/>
    </row>
    <row r="31" spans="1:8" x14ac:dyDescent="0.25">
      <c r="A31" t="s">
        <v>60</v>
      </c>
    </row>
    <row r="32" spans="1:8" x14ac:dyDescent="0.25">
      <c r="A32" t="s">
        <v>51</v>
      </c>
    </row>
    <row r="33" spans="1:8" x14ac:dyDescent="0.25">
      <c r="A33" t="s">
        <v>52</v>
      </c>
    </row>
    <row r="34" spans="1:8" x14ac:dyDescent="0.25">
      <c r="A34" t="s">
        <v>53</v>
      </c>
    </row>
    <row r="35" spans="1:8" x14ac:dyDescent="0.25">
      <c r="A35" t="s">
        <v>27</v>
      </c>
    </row>
    <row r="36" spans="1:8" x14ac:dyDescent="0.25">
      <c r="A36" s="6" t="s">
        <v>0</v>
      </c>
      <c r="B36" s="6" t="s">
        <v>21</v>
      </c>
      <c r="C36" s="6" t="s">
        <v>22</v>
      </c>
      <c r="D36" s="6"/>
      <c r="E36" s="30"/>
    </row>
    <row r="37" spans="1:8" ht="60" x14ac:dyDescent="0.25">
      <c r="A37" s="7" t="s">
        <v>1</v>
      </c>
      <c r="B37" s="2" t="s">
        <v>55</v>
      </c>
      <c r="C37" s="1" t="s">
        <v>56</v>
      </c>
      <c r="H37" s="1" t="s">
        <v>66</v>
      </c>
    </row>
    <row r="38" spans="1:8" ht="44.25" customHeight="1" x14ac:dyDescent="0.25">
      <c r="A38" s="8" t="s">
        <v>2</v>
      </c>
      <c r="B38" s="3"/>
      <c r="C38" s="2" t="s">
        <v>104</v>
      </c>
      <c r="H38" t="s">
        <v>67</v>
      </c>
    </row>
    <row r="39" spans="1:8" ht="60" x14ac:dyDescent="0.25">
      <c r="A39" s="9" t="s">
        <v>3</v>
      </c>
      <c r="B39" s="18" t="s">
        <v>8</v>
      </c>
      <c r="C39" s="2" t="s">
        <v>105</v>
      </c>
      <c r="D39" s="2"/>
      <c r="E39" s="29"/>
      <c r="H39" s="1" t="s">
        <v>68</v>
      </c>
    </row>
    <row r="40" spans="1:8" ht="30" x14ac:dyDescent="0.25">
      <c r="A40" s="9" t="s">
        <v>4</v>
      </c>
      <c r="B40" s="18" t="s">
        <v>9</v>
      </c>
      <c r="C40" s="2" t="s">
        <v>106</v>
      </c>
      <c r="H40" t="s">
        <v>61</v>
      </c>
    </row>
    <row r="41" spans="1:8" x14ac:dyDescent="0.25">
      <c r="A41" s="8" t="s">
        <v>5</v>
      </c>
      <c r="B41" s="3"/>
      <c r="C41" s="2" t="s">
        <v>62</v>
      </c>
      <c r="H41" t="s">
        <v>63</v>
      </c>
    </row>
    <row r="42" spans="1:8" x14ac:dyDescent="0.25">
      <c r="A42" s="8" t="s">
        <v>6</v>
      </c>
      <c r="B42" t="s">
        <v>54</v>
      </c>
      <c r="C42" s="3" t="s">
        <v>35</v>
      </c>
    </row>
    <row r="43" spans="1:8" x14ac:dyDescent="0.25">
      <c r="A43" s="8" t="s">
        <v>44</v>
      </c>
      <c r="B43" s="3"/>
      <c r="C43" t="s">
        <v>64</v>
      </c>
      <c r="H43" t="s">
        <v>65</v>
      </c>
    </row>
    <row r="44" spans="1:8" ht="75" x14ac:dyDescent="0.25">
      <c r="A44" s="16" t="s">
        <v>48</v>
      </c>
      <c r="B44" s="3"/>
      <c r="C44" s="2" t="s">
        <v>107</v>
      </c>
    </row>
    <row r="47" spans="1:8" x14ac:dyDescent="0.25">
      <c r="A47" s="3"/>
      <c r="B47" t="s">
        <v>57</v>
      </c>
    </row>
    <row r="50" spans="1:8" x14ac:dyDescent="0.25">
      <c r="A50" t="s">
        <v>69</v>
      </c>
    </row>
    <row r="51" spans="1:8" x14ac:dyDescent="0.25">
      <c r="A51" t="s">
        <v>122</v>
      </c>
    </row>
    <row r="52" spans="1:8" x14ac:dyDescent="0.25">
      <c r="A52" t="s">
        <v>73</v>
      </c>
    </row>
    <row r="53" spans="1:8" x14ac:dyDescent="0.25">
      <c r="A53" t="s">
        <v>72</v>
      </c>
    </row>
    <row r="54" spans="1:8" x14ac:dyDescent="0.25">
      <c r="A54" t="s">
        <v>27</v>
      </c>
    </row>
    <row r="55" spans="1:8" x14ac:dyDescent="0.25">
      <c r="A55" s="6" t="s">
        <v>0</v>
      </c>
      <c r="B55" s="6" t="s">
        <v>21</v>
      </c>
      <c r="C55" s="6" t="s">
        <v>22</v>
      </c>
      <c r="D55" s="6"/>
      <c r="E55" s="30"/>
    </row>
    <row r="56" spans="1:8" ht="60" x14ac:dyDescent="0.25">
      <c r="A56" s="7" t="s">
        <v>1</v>
      </c>
      <c r="B56" s="2" t="s">
        <v>70</v>
      </c>
      <c r="C56" s="1" t="s">
        <v>76</v>
      </c>
      <c r="H56" t="s">
        <v>75</v>
      </c>
    </row>
    <row r="57" spans="1:8" ht="45" x14ac:dyDescent="0.25">
      <c r="A57" s="8" t="s">
        <v>2</v>
      </c>
      <c r="B57" t="s">
        <v>71</v>
      </c>
      <c r="C57" s="2" t="s">
        <v>101</v>
      </c>
    </row>
    <row r="58" spans="1:8" ht="75" x14ac:dyDescent="0.25">
      <c r="A58" s="9" t="s">
        <v>3</v>
      </c>
      <c r="B58" s="2" t="s">
        <v>74</v>
      </c>
      <c r="C58" s="2" t="s">
        <v>102</v>
      </c>
      <c r="D58" s="2"/>
      <c r="E58" s="29"/>
      <c r="H58" t="s">
        <v>79</v>
      </c>
    </row>
    <row r="59" spans="1:8" ht="30" x14ac:dyDescent="0.25">
      <c r="A59" s="9" t="s">
        <v>4</v>
      </c>
      <c r="B59" s="18" t="s">
        <v>9</v>
      </c>
      <c r="C59" s="2" t="s">
        <v>103</v>
      </c>
      <c r="H59" t="s">
        <v>80</v>
      </c>
    </row>
    <row r="60" spans="1:8" ht="49.5" customHeight="1" x14ac:dyDescent="0.25">
      <c r="A60" s="8" t="s">
        <v>6</v>
      </c>
      <c r="B60" s="3" t="s">
        <v>54</v>
      </c>
      <c r="C60" s="2" t="s">
        <v>77</v>
      </c>
    </row>
    <row r="61" spans="1:8" x14ac:dyDescent="0.25">
      <c r="A61" s="8" t="s">
        <v>44</v>
      </c>
      <c r="B61" s="3"/>
      <c r="C61" t="s">
        <v>34</v>
      </c>
      <c r="H61" t="s">
        <v>81</v>
      </c>
    </row>
    <row r="62" spans="1:8" x14ac:dyDescent="0.25">
      <c r="A62" s="16" t="s">
        <v>48</v>
      </c>
      <c r="B62" s="3"/>
      <c r="C62" s="2" t="s">
        <v>78</v>
      </c>
    </row>
    <row r="65" spans="1:8" x14ac:dyDescent="0.25">
      <c r="A65" s="3"/>
      <c r="B65" t="s">
        <v>57</v>
      </c>
    </row>
    <row r="68" spans="1:8" x14ac:dyDescent="0.25">
      <c r="A68" t="s">
        <v>82</v>
      </c>
    </row>
    <row r="69" spans="1:8" x14ac:dyDescent="0.25">
      <c r="A69" t="s">
        <v>121</v>
      </c>
    </row>
    <row r="70" spans="1:8" x14ac:dyDescent="0.25">
      <c r="A70" t="s">
        <v>83</v>
      </c>
    </row>
    <row r="71" spans="1:8" x14ac:dyDescent="0.25">
      <c r="A71" s="12" t="s">
        <v>90</v>
      </c>
    </row>
    <row r="72" spans="1:8" x14ac:dyDescent="0.25">
      <c r="A72" t="s">
        <v>27</v>
      </c>
    </row>
    <row r="73" spans="1:8" x14ac:dyDescent="0.25">
      <c r="A73" s="6" t="s">
        <v>0</v>
      </c>
      <c r="B73" s="6" t="s">
        <v>21</v>
      </c>
      <c r="C73" s="6" t="s">
        <v>22</v>
      </c>
    </row>
    <row r="74" spans="1:8" x14ac:dyDescent="0.25">
      <c r="A74" s="7" t="s">
        <v>1</v>
      </c>
      <c r="B74" s="2" t="s">
        <v>84</v>
      </c>
      <c r="C74" s="1" t="s">
        <v>85</v>
      </c>
    </row>
    <row r="75" spans="1:8" ht="45" x14ac:dyDescent="0.25">
      <c r="A75" s="8" t="s">
        <v>2</v>
      </c>
      <c r="B75" s="3"/>
      <c r="C75" s="2" t="s">
        <v>140</v>
      </c>
    </row>
    <row r="76" spans="1:8" ht="45" x14ac:dyDescent="0.25">
      <c r="A76" s="9" t="s">
        <v>3</v>
      </c>
      <c r="B76" s="18"/>
      <c r="C76" s="2" t="s">
        <v>99</v>
      </c>
      <c r="H76" t="s">
        <v>89</v>
      </c>
    </row>
    <row r="77" spans="1:8" ht="30" x14ac:dyDescent="0.25">
      <c r="A77" s="9" t="s">
        <v>4</v>
      </c>
      <c r="B77" s="18"/>
      <c r="C77" s="2" t="s">
        <v>100</v>
      </c>
    </row>
    <row r="78" spans="1:8" ht="30" x14ac:dyDescent="0.25">
      <c r="A78" s="8" t="s">
        <v>6</v>
      </c>
      <c r="B78" s="3"/>
      <c r="C78" s="2" t="s">
        <v>86</v>
      </c>
    </row>
    <row r="79" spans="1:8" x14ac:dyDescent="0.25">
      <c r="A79" s="8" t="s">
        <v>44</v>
      </c>
      <c r="B79" s="3"/>
      <c r="C79" t="s">
        <v>87</v>
      </c>
    </row>
    <row r="80" spans="1:8" ht="39" customHeight="1" x14ac:dyDescent="0.25">
      <c r="A80" s="16" t="s">
        <v>48</v>
      </c>
      <c r="B80" s="3"/>
      <c r="C80" s="2" t="s">
        <v>78</v>
      </c>
      <c r="H80" s="2" t="s">
        <v>88</v>
      </c>
    </row>
    <row r="83" spans="1:8" x14ac:dyDescent="0.25">
      <c r="A83" s="3"/>
      <c r="B83" t="s">
        <v>57</v>
      </c>
    </row>
    <row r="86" spans="1:8" x14ac:dyDescent="0.25">
      <c r="A86" t="s">
        <v>91</v>
      </c>
    </row>
    <row r="87" spans="1:8" x14ac:dyDescent="0.25">
      <c r="A87" t="s">
        <v>120</v>
      </c>
    </row>
    <row r="88" spans="1:8" x14ac:dyDescent="0.25">
      <c r="A88" t="s">
        <v>92</v>
      </c>
    </row>
    <row r="89" spans="1:8" x14ac:dyDescent="0.25">
      <c r="A89" t="s">
        <v>93</v>
      </c>
    </row>
    <row r="90" spans="1:8" x14ac:dyDescent="0.25">
      <c r="A90" t="s">
        <v>27</v>
      </c>
    </row>
    <row r="91" spans="1:8" x14ac:dyDescent="0.25">
      <c r="A91" s="6" t="s">
        <v>0</v>
      </c>
      <c r="B91" s="6" t="s">
        <v>21</v>
      </c>
      <c r="C91" s="6" t="s">
        <v>22</v>
      </c>
    </row>
    <row r="92" spans="1:8" x14ac:dyDescent="0.25">
      <c r="A92" s="7" t="s">
        <v>1</v>
      </c>
      <c r="B92" s="18"/>
      <c r="C92" s="1" t="s">
        <v>94</v>
      </c>
    </row>
    <row r="93" spans="1:8" x14ac:dyDescent="0.25">
      <c r="A93" s="8" t="s">
        <v>2</v>
      </c>
      <c r="B93" s="3"/>
      <c r="C93" s="18"/>
      <c r="D93" t="s">
        <v>95</v>
      </c>
    </row>
    <row r="94" spans="1:8" ht="45" x14ac:dyDescent="0.25">
      <c r="A94" s="9" t="s">
        <v>3</v>
      </c>
      <c r="B94" s="18"/>
      <c r="C94" s="2" t="s">
        <v>111</v>
      </c>
      <c r="D94" s="2" t="s">
        <v>98</v>
      </c>
      <c r="E94" s="29"/>
    </row>
    <row r="95" spans="1:8" ht="30" x14ac:dyDescent="0.25">
      <c r="A95" s="9" t="s">
        <v>4</v>
      </c>
      <c r="B95" s="18"/>
      <c r="C95" s="2" t="s">
        <v>112</v>
      </c>
      <c r="D95" s="2" t="s">
        <v>96</v>
      </c>
      <c r="E95" s="29"/>
      <c r="H95" t="s">
        <v>113</v>
      </c>
    </row>
    <row r="96" spans="1:8" ht="30" x14ac:dyDescent="0.25">
      <c r="A96" s="8" t="s">
        <v>6</v>
      </c>
      <c r="B96" s="3"/>
      <c r="C96" s="2" t="s">
        <v>97</v>
      </c>
    </row>
    <row r="97" spans="1:5" x14ac:dyDescent="0.25">
      <c r="A97" s="8" t="s">
        <v>44</v>
      </c>
      <c r="B97" s="3"/>
      <c r="C97" t="s">
        <v>87</v>
      </c>
    </row>
    <row r="98" spans="1:5" x14ac:dyDescent="0.25">
      <c r="A98" s="16" t="s">
        <v>48</v>
      </c>
      <c r="B98" s="3"/>
      <c r="C98" s="18"/>
    </row>
    <row r="101" spans="1:5" x14ac:dyDescent="0.25">
      <c r="A101" s="3"/>
      <c r="B101" t="s">
        <v>57</v>
      </c>
    </row>
    <row r="104" spans="1:5" x14ac:dyDescent="0.25">
      <c r="A104" t="s">
        <v>114</v>
      </c>
    </row>
    <row r="105" spans="1:5" x14ac:dyDescent="0.25">
      <c r="A105" t="s">
        <v>119</v>
      </c>
    </row>
    <row r="106" spans="1:5" x14ac:dyDescent="0.25">
      <c r="A106" t="s">
        <v>115</v>
      </c>
    </row>
    <row r="107" spans="1:5" x14ac:dyDescent="0.25">
      <c r="A107" t="s">
        <v>116</v>
      </c>
    </row>
    <row r="108" spans="1:5" x14ac:dyDescent="0.25">
      <c r="A108" t="s">
        <v>27</v>
      </c>
    </row>
    <row r="109" spans="1:5" x14ac:dyDescent="0.25">
      <c r="A109" s="6" t="s">
        <v>0</v>
      </c>
      <c r="B109" s="6" t="s">
        <v>21</v>
      </c>
      <c r="C109" s="6" t="s">
        <v>22</v>
      </c>
    </row>
    <row r="110" spans="1:5" x14ac:dyDescent="0.25">
      <c r="A110" s="7" t="s">
        <v>1</v>
      </c>
      <c r="B110" s="18"/>
      <c r="C110" s="1"/>
    </row>
    <row r="111" spans="1:5" x14ac:dyDescent="0.25">
      <c r="A111" s="8" t="s">
        <v>2</v>
      </c>
      <c r="B111" s="3"/>
      <c r="C111" s="18"/>
      <c r="D111" t="s">
        <v>95</v>
      </c>
    </row>
    <row r="112" spans="1:5" x14ac:dyDescent="0.25">
      <c r="A112" s="9" t="s">
        <v>3</v>
      </c>
      <c r="B112" s="18"/>
      <c r="C112" s="2" t="s">
        <v>118</v>
      </c>
      <c r="D112" s="2" t="s">
        <v>117</v>
      </c>
      <c r="E112" s="29"/>
    </row>
    <row r="113" spans="1:8" x14ac:dyDescent="0.25">
      <c r="A113" s="9" t="s">
        <v>4</v>
      </c>
      <c r="B113" s="18"/>
      <c r="C113" s="2"/>
      <c r="D113" s="2"/>
      <c r="E113" s="29"/>
    </row>
    <row r="114" spans="1:8" x14ac:dyDescent="0.25">
      <c r="A114" s="8" t="s">
        <v>6</v>
      </c>
      <c r="B114" s="3"/>
      <c r="C114" s="2"/>
    </row>
    <row r="115" spans="1:8" x14ac:dyDescent="0.25">
      <c r="A115" s="8" t="s">
        <v>44</v>
      </c>
      <c r="B115" s="3"/>
    </row>
    <row r="116" spans="1:8" x14ac:dyDescent="0.25">
      <c r="A116" s="16" t="s">
        <v>48</v>
      </c>
      <c r="B116" s="3"/>
      <c r="C116" s="18"/>
    </row>
    <row r="119" spans="1:8" x14ac:dyDescent="0.25">
      <c r="A119" s="3"/>
      <c r="B119" t="s">
        <v>57</v>
      </c>
    </row>
    <row r="122" spans="1:8" x14ac:dyDescent="0.25">
      <c r="A122" t="s">
        <v>123</v>
      </c>
    </row>
    <row r="123" spans="1:8" x14ac:dyDescent="0.25">
      <c r="A123" t="s">
        <v>124</v>
      </c>
    </row>
    <row r="124" spans="1:8" x14ac:dyDescent="0.25">
      <c r="A124" t="s">
        <v>125</v>
      </c>
    </row>
    <row r="125" spans="1:8" x14ac:dyDescent="0.25">
      <c r="A125" t="s">
        <v>126</v>
      </c>
    </row>
    <row r="126" spans="1:8" x14ac:dyDescent="0.25">
      <c r="A126" t="s">
        <v>27</v>
      </c>
    </row>
    <row r="127" spans="1:8" x14ac:dyDescent="0.25">
      <c r="A127" s="6" t="s">
        <v>0</v>
      </c>
      <c r="B127" s="6" t="s">
        <v>21</v>
      </c>
      <c r="C127" s="6" t="s">
        <v>22</v>
      </c>
    </row>
    <row r="128" spans="1:8" ht="60" x14ac:dyDescent="0.25">
      <c r="A128" s="7" t="s">
        <v>1</v>
      </c>
      <c r="B128" s="2" t="s">
        <v>127</v>
      </c>
      <c r="C128" s="1" t="s">
        <v>128</v>
      </c>
      <c r="H128" s="1" t="s">
        <v>134</v>
      </c>
    </row>
    <row r="129" spans="1:8" x14ac:dyDescent="0.25">
      <c r="A129" s="8" t="s">
        <v>2</v>
      </c>
      <c r="B129" s="3"/>
      <c r="C129" s="2" t="s">
        <v>129</v>
      </c>
    </row>
    <row r="130" spans="1:8" ht="75" x14ac:dyDescent="0.25">
      <c r="A130" s="9" t="s">
        <v>3</v>
      </c>
      <c r="B130" s="18"/>
      <c r="C130" s="2" t="s">
        <v>132</v>
      </c>
      <c r="D130" s="2"/>
      <c r="E130" s="29"/>
      <c r="H130" t="s">
        <v>133</v>
      </c>
    </row>
    <row r="131" spans="1:8" x14ac:dyDescent="0.25">
      <c r="A131" s="9" t="s">
        <v>4</v>
      </c>
      <c r="B131" s="18"/>
      <c r="C131" s="2" t="s">
        <v>130</v>
      </c>
      <c r="D131" s="2"/>
      <c r="E131" s="29"/>
      <c r="H131" t="s">
        <v>131</v>
      </c>
    </row>
    <row r="132" spans="1:8" x14ac:dyDescent="0.25">
      <c r="A132" s="8" t="s">
        <v>6</v>
      </c>
      <c r="B132" s="3"/>
      <c r="C132" s="18"/>
    </row>
    <row r="133" spans="1:8" x14ac:dyDescent="0.25">
      <c r="A133" s="8" t="s">
        <v>44</v>
      </c>
      <c r="B133" s="3"/>
      <c r="C133" s="3"/>
    </row>
    <row r="134" spans="1:8" x14ac:dyDescent="0.25">
      <c r="A134" s="16" t="s">
        <v>48</v>
      </c>
      <c r="B134" s="3"/>
      <c r="C134" s="18"/>
    </row>
    <row r="137" spans="1:8" x14ac:dyDescent="0.25">
      <c r="A137" t="s">
        <v>135</v>
      </c>
      <c r="D137" s="26" t="s">
        <v>210</v>
      </c>
      <c r="E137" s="34"/>
      <c r="F137" s="26"/>
    </row>
    <row r="138" spans="1:8" x14ac:dyDescent="0.25">
      <c r="A138" t="s">
        <v>214</v>
      </c>
    </row>
    <row r="139" spans="1:8" x14ac:dyDescent="0.25">
      <c r="A139" t="s">
        <v>136</v>
      </c>
    </row>
    <row r="140" spans="1:8" x14ac:dyDescent="0.25">
      <c r="A140" t="s">
        <v>137</v>
      </c>
    </row>
    <row r="141" spans="1:8" x14ac:dyDescent="0.25">
      <c r="A141" t="s">
        <v>27</v>
      </c>
    </row>
    <row r="142" spans="1:8" x14ac:dyDescent="0.25">
      <c r="A142" s="6" t="s">
        <v>0</v>
      </c>
      <c r="B142" s="6" t="s">
        <v>21</v>
      </c>
      <c r="C142" s="6" t="s">
        <v>22</v>
      </c>
    </row>
    <row r="143" spans="1:8" ht="60" x14ac:dyDescent="0.25">
      <c r="A143" s="7" t="s">
        <v>1</v>
      </c>
      <c r="B143" s="18"/>
      <c r="C143" s="1" t="s">
        <v>138</v>
      </c>
      <c r="H143" s="1" t="s">
        <v>139</v>
      </c>
    </row>
    <row r="144" spans="1:8" ht="60" x14ac:dyDescent="0.25">
      <c r="A144" s="8" t="s">
        <v>2</v>
      </c>
      <c r="B144" s="3"/>
      <c r="C144" s="2" t="s">
        <v>141</v>
      </c>
    </row>
    <row r="145" spans="1:8" x14ac:dyDescent="0.25">
      <c r="A145" s="9" t="s">
        <v>3</v>
      </c>
      <c r="B145" s="18"/>
      <c r="C145" s="2" t="s">
        <v>208</v>
      </c>
      <c r="D145" s="2"/>
      <c r="E145" s="29"/>
    </row>
    <row r="146" spans="1:8" ht="30" x14ac:dyDescent="0.25">
      <c r="A146" s="9" t="s">
        <v>4</v>
      </c>
      <c r="B146" s="18"/>
      <c r="C146" s="19" t="s">
        <v>142</v>
      </c>
      <c r="D146" s="2"/>
      <c r="E146" s="29"/>
      <c r="H146" t="s">
        <v>143</v>
      </c>
    </row>
    <row r="147" spans="1:8" x14ac:dyDescent="0.25">
      <c r="A147" s="8" t="s">
        <v>6</v>
      </c>
      <c r="B147" s="3"/>
      <c r="C147" s="3"/>
    </row>
    <row r="148" spans="1:8" x14ac:dyDescent="0.25">
      <c r="A148" s="8" t="s">
        <v>44</v>
      </c>
      <c r="B148" s="3"/>
      <c r="C148" s="19" t="s">
        <v>87</v>
      </c>
      <c r="H148" t="s">
        <v>144</v>
      </c>
    </row>
    <row r="149" spans="1:8" x14ac:dyDescent="0.25">
      <c r="A149" s="16" t="s">
        <v>48</v>
      </c>
      <c r="B149" s="3"/>
      <c r="C149" s="3"/>
    </row>
    <row r="152" spans="1:8" x14ac:dyDescent="0.25">
      <c r="A152" t="s">
        <v>145</v>
      </c>
    </row>
    <row r="153" spans="1:8" x14ac:dyDescent="0.25">
      <c r="A153" t="s">
        <v>152</v>
      </c>
    </row>
    <row r="154" spans="1:8" x14ac:dyDescent="0.25">
      <c r="A154" t="s">
        <v>146</v>
      </c>
    </row>
    <row r="155" spans="1:8" x14ac:dyDescent="0.25">
      <c r="A155" t="s">
        <v>154</v>
      </c>
    </row>
    <row r="156" spans="1:8" x14ac:dyDescent="0.25">
      <c r="A156" t="s">
        <v>27</v>
      </c>
    </row>
    <row r="157" spans="1:8" x14ac:dyDescent="0.25">
      <c r="A157" s="6" t="s">
        <v>0</v>
      </c>
      <c r="B157" s="6" t="s">
        <v>147</v>
      </c>
      <c r="C157" s="6" t="s">
        <v>22</v>
      </c>
    </row>
    <row r="158" spans="1:8" ht="30" x14ac:dyDescent="0.25">
      <c r="A158" s="7" t="s">
        <v>1</v>
      </c>
      <c r="B158" s="19" t="s">
        <v>149</v>
      </c>
      <c r="C158" s="1" t="s">
        <v>148</v>
      </c>
      <c r="H158" s="1" t="s">
        <v>150</v>
      </c>
    </row>
    <row r="159" spans="1:8" x14ac:dyDescent="0.25">
      <c r="A159" s="8" t="s">
        <v>2</v>
      </c>
      <c r="B159" s="3"/>
      <c r="C159" s="2" t="s">
        <v>151</v>
      </c>
    </row>
    <row r="160" spans="1:8" x14ac:dyDescent="0.25">
      <c r="A160" s="9" t="s">
        <v>3</v>
      </c>
      <c r="B160" s="18"/>
      <c r="C160" s="2" t="s">
        <v>208</v>
      </c>
      <c r="D160" s="2"/>
      <c r="E160" s="29"/>
    </row>
    <row r="161" spans="1:8" x14ac:dyDescent="0.25">
      <c r="A161" s="9" t="s">
        <v>4</v>
      </c>
      <c r="B161" s="18"/>
      <c r="C161" s="19" t="s">
        <v>151</v>
      </c>
      <c r="D161" s="2"/>
      <c r="E161" s="29"/>
      <c r="H161" t="s">
        <v>153</v>
      </c>
    </row>
    <row r="162" spans="1:8" x14ac:dyDescent="0.25">
      <c r="A162" s="8" t="s">
        <v>6</v>
      </c>
      <c r="B162" s="3"/>
      <c r="C162" s="3"/>
    </row>
    <row r="163" spans="1:8" x14ac:dyDescent="0.25">
      <c r="A163" s="8" t="s">
        <v>44</v>
      </c>
      <c r="B163" s="3"/>
      <c r="C163" s="19" t="s">
        <v>155</v>
      </c>
    </row>
    <row r="164" spans="1:8" x14ac:dyDescent="0.25">
      <c r="A164" s="16" t="s">
        <v>48</v>
      </c>
      <c r="B164" s="3"/>
      <c r="C164" s="3"/>
    </row>
    <row r="167" spans="1:8" x14ac:dyDescent="0.25">
      <c r="A167" t="s">
        <v>156</v>
      </c>
    </row>
    <row r="168" spans="1:8" x14ac:dyDescent="0.25">
      <c r="A168" t="s">
        <v>167</v>
      </c>
    </row>
    <row r="169" spans="1:8" x14ac:dyDescent="0.25">
      <c r="A169" t="s">
        <v>158</v>
      </c>
    </row>
    <row r="170" spans="1:8" x14ac:dyDescent="0.25">
      <c r="A170" t="s">
        <v>159</v>
      </c>
    </row>
    <row r="171" spans="1:8" x14ac:dyDescent="0.25">
      <c r="A171" t="s">
        <v>27</v>
      </c>
    </row>
    <row r="172" spans="1:8" x14ac:dyDescent="0.25">
      <c r="A172" s="6" t="s">
        <v>0</v>
      </c>
      <c r="B172" s="6" t="s">
        <v>21</v>
      </c>
      <c r="C172" s="6" t="s">
        <v>22</v>
      </c>
    </row>
    <row r="173" spans="1:8" ht="14.25" customHeight="1" x14ac:dyDescent="0.25">
      <c r="A173" s="7" t="s">
        <v>1</v>
      </c>
      <c r="B173" s="1" t="s">
        <v>160</v>
      </c>
      <c r="C173" s="1" t="s">
        <v>161</v>
      </c>
      <c r="D173" s="21"/>
      <c r="E173" s="35"/>
      <c r="H173" s="21" t="s">
        <v>164</v>
      </c>
    </row>
    <row r="174" spans="1:8" ht="45" x14ac:dyDescent="0.25">
      <c r="A174" s="20" t="s">
        <v>2</v>
      </c>
      <c r="B174" s="3"/>
      <c r="C174" s="2" t="s">
        <v>162</v>
      </c>
    </row>
    <row r="175" spans="1:8" x14ac:dyDescent="0.25">
      <c r="A175" s="9" t="s">
        <v>3</v>
      </c>
      <c r="B175" s="18"/>
      <c r="C175" s="2" t="s">
        <v>208</v>
      </c>
      <c r="D175" s="2"/>
      <c r="E175" s="29"/>
    </row>
    <row r="176" spans="1:8" ht="45" x14ac:dyDescent="0.25">
      <c r="A176" s="9" t="s">
        <v>4</v>
      </c>
      <c r="B176" s="18"/>
      <c r="C176" s="19" t="s">
        <v>163</v>
      </c>
      <c r="D176" s="2"/>
      <c r="E176" s="29"/>
      <c r="H176" t="s">
        <v>165</v>
      </c>
    </row>
    <row r="177" spans="1:3" x14ac:dyDescent="0.25">
      <c r="A177" s="8" t="s">
        <v>6</v>
      </c>
      <c r="B177" s="3"/>
      <c r="C177" s="3"/>
    </row>
    <row r="178" spans="1:3" x14ac:dyDescent="0.25">
      <c r="A178" s="8" t="s">
        <v>44</v>
      </c>
      <c r="B178" s="3"/>
      <c r="C178" s="19" t="s">
        <v>87</v>
      </c>
    </row>
    <row r="179" spans="1:3" x14ac:dyDescent="0.25">
      <c r="A179" s="16" t="s">
        <v>48</v>
      </c>
      <c r="B179" s="3"/>
      <c r="C179" s="3"/>
    </row>
    <row r="183" spans="1:3" x14ac:dyDescent="0.25">
      <c r="A183" t="s">
        <v>173</v>
      </c>
    </row>
    <row r="184" spans="1:3" x14ac:dyDescent="0.25">
      <c r="A184" t="s">
        <v>166</v>
      </c>
    </row>
    <row r="185" spans="1:3" x14ac:dyDescent="0.25">
      <c r="A185" t="s">
        <v>158</v>
      </c>
    </row>
    <row r="186" spans="1:3" x14ac:dyDescent="0.25">
      <c r="A186" t="s">
        <v>159</v>
      </c>
    </row>
    <row r="187" spans="1:3" x14ac:dyDescent="0.25">
      <c r="A187" t="s">
        <v>27</v>
      </c>
    </row>
    <row r="188" spans="1:3" x14ac:dyDescent="0.25">
      <c r="A188" s="6" t="s">
        <v>0</v>
      </c>
      <c r="B188" s="6" t="s">
        <v>21</v>
      </c>
      <c r="C188" s="6" t="s">
        <v>22</v>
      </c>
    </row>
    <row r="189" spans="1:3" ht="30" x14ac:dyDescent="0.25">
      <c r="A189" s="7" t="s">
        <v>1</v>
      </c>
      <c r="B189" s="1" t="s">
        <v>169</v>
      </c>
      <c r="C189" s="1" t="s">
        <v>170</v>
      </c>
    </row>
    <row r="190" spans="1:3" ht="45" x14ac:dyDescent="0.25">
      <c r="A190" s="20" t="s">
        <v>2</v>
      </c>
      <c r="B190" s="3"/>
      <c r="C190" s="2" t="s">
        <v>171</v>
      </c>
    </row>
    <row r="191" spans="1:3" x14ac:dyDescent="0.25">
      <c r="A191" s="9" t="s">
        <v>3</v>
      </c>
      <c r="B191" s="18"/>
      <c r="C191" s="2" t="s">
        <v>208</v>
      </c>
    </row>
    <row r="192" spans="1:3" ht="45" x14ac:dyDescent="0.25">
      <c r="A192" s="9" t="s">
        <v>4</v>
      </c>
      <c r="B192" s="18"/>
      <c r="C192" s="19" t="s">
        <v>172</v>
      </c>
    </row>
    <row r="193" spans="1:8" x14ac:dyDescent="0.25">
      <c r="A193" s="8" t="s">
        <v>6</v>
      </c>
      <c r="B193" s="3"/>
      <c r="C193" s="3"/>
    </row>
    <row r="194" spans="1:8" x14ac:dyDescent="0.25">
      <c r="A194" s="8" t="s">
        <v>44</v>
      </c>
      <c r="B194" s="3"/>
      <c r="C194" s="19" t="s">
        <v>168</v>
      </c>
    </row>
    <row r="195" spans="1:8" x14ac:dyDescent="0.25">
      <c r="A195" s="16" t="s">
        <v>48</v>
      </c>
      <c r="B195" s="3"/>
      <c r="C195" s="3"/>
    </row>
    <row r="199" spans="1:8" x14ac:dyDescent="0.25">
      <c r="A199" t="s">
        <v>174</v>
      </c>
    </row>
    <row r="200" spans="1:8" x14ac:dyDescent="0.25">
      <c r="A200" t="s">
        <v>177</v>
      </c>
    </row>
    <row r="201" spans="1:8" x14ac:dyDescent="0.25">
      <c r="A201" t="s">
        <v>176</v>
      </c>
    </row>
    <row r="202" spans="1:8" x14ac:dyDescent="0.25">
      <c r="A202" t="s">
        <v>157</v>
      </c>
      <c r="B202" t="s">
        <v>151</v>
      </c>
      <c r="C202" t="s">
        <v>175</v>
      </c>
    </row>
    <row r="203" spans="1:8" x14ac:dyDescent="0.25">
      <c r="A203" t="s">
        <v>27</v>
      </c>
    </row>
    <row r="204" spans="1:8" x14ac:dyDescent="0.25">
      <c r="A204" s="6" t="s">
        <v>0</v>
      </c>
      <c r="B204" s="6" t="s">
        <v>21</v>
      </c>
      <c r="C204" s="6" t="s">
        <v>22</v>
      </c>
    </row>
    <row r="205" spans="1:8" ht="30" x14ac:dyDescent="0.25">
      <c r="A205" s="7" t="s">
        <v>1</v>
      </c>
      <c r="B205" s="1" t="s">
        <v>178</v>
      </c>
      <c r="C205" s="1" t="s">
        <v>179</v>
      </c>
    </row>
    <row r="206" spans="1:8" ht="45" x14ac:dyDescent="0.25">
      <c r="A206" s="20" t="s">
        <v>2</v>
      </c>
      <c r="B206" s="3"/>
      <c r="C206" s="2" t="s">
        <v>171</v>
      </c>
    </row>
    <row r="207" spans="1:8" x14ac:dyDescent="0.25">
      <c r="A207" s="9" t="s">
        <v>3</v>
      </c>
      <c r="B207" s="18"/>
      <c r="C207" s="2" t="s">
        <v>208</v>
      </c>
    </row>
    <row r="208" spans="1:8" ht="30" x14ac:dyDescent="0.25">
      <c r="A208" s="9" t="s">
        <v>4</v>
      </c>
      <c r="B208" s="18"/>
      <c r="C208" s="19" t="s">
        <v>180</v>
      </c>
      <c r="H208" t="s">
        <v>181</v>
      </c>
    </row>
    <row r="209" spans="1:8" x14ac:dyDescent="0.25">
      <c r="A209" s="8" t="s">
        <v>6</v>
      </c>
      <c r="B209" s="3"/>
      <c r="C209" s="3"/>
    </row>
    <row r="210" spans="1:8" x14ac:dyDescent="0.25">
      <c r="A210" s="8" t="s">
        <v>44</v>
      </c>
      <c r="B210" s="3"/>
      <c r="C210" s="19" t="s">
        <v>182</v>
      </c>
    </row>
    <row r="211" spans="1:8" x14ac:dyDescent="0.25">
      <c r="A211" s="16" t="s">
        <v>48</v>
      </c>
      <c r="B211" s="3"/>
      <c r="C211" s="3"/>
    </row>
    <row r="213" spans="1:8" x14ac:dyDescent="0.25">
      <c r="A213" t="s">
        <v>184</v>
      </c>
    </row>
    <row r="214" spans="1:8" x14ac:dyDescent="0.25">
      <c r="A214" t="s">
        <v>213</v>
      </c>
    </row>
    <row r="215" spans="1:8" x14ac:dyDescent="0.25">
      <c r="A215" t="s">
        <v>185</v>
      </c>
    </row>
    <row r="216" spans="1:8" x14ac:dyDescent="0.25">
      <c r="A216" t="s">
        <v>159</v>
      </c>
    </row>
    <row r="217" spans="1:8" x14ac:dyDescent="0.25">
      <c r="A217" t="s">
        <v>27</v>
      </c>
    </row>
    <row r="218" spans="1:8" x14ac:dyDescent="0.25">
      <c r="A218" s="6" t="s">
        <v>0</v>
      </c>
      <c r="B218" s="6" t="s">
        <v>21</v>
      </c>
      <c r="C218" s="6" t="s">
        <v>22</v>
      </c>
    </row>
    <row r="219" spans="1:8" x14ac:dyDescent="0.25">
      <c r="A219" s="7" t="s">
        <v>1</v>
      </c>
      <c r="B219" s="1"/>
      <c r="C219" s="1"/>
      <c r="D219" s="21"/>
      <c r="E219" s="35"/>
      <c r="H219" s="21"/>
    </row>
    <row r="220" spans="1:8" x14ac:dyDescent="0.25">
      <c r="A220" s="20" t="s">
        <v>2</v>
      </c>
      <c r="B220" s="3"/>
      <c r="C220" s="2"/>
    </row>
    <row r="221" spans="1:8" x14ac:dyDescent="0.25">
      <c r="A221" s="9" t="s">
        <v>3</v>
      </c>
      <c r="B221" s="18"/>
      <c r="C221" s="2"/>
      <c r="D221" s="2"/>
      <c r="E221" s="29"/>
      <c r="H221" t="s">
        <v>186</v>
      </c>
    </row>
    <row r="222" spans="1:8" ht="60" x14ac:dyDescent="0.25">
      <c r="A222" s="9" t="s">
        <v>4</v>
      </c>
      <c r="B222" s="18"/>
      <c r="C222" s="19" t="s">
        <v>187</v>
      </c>
      <c r="D222" s="2"/>
      <c r="E222" s="29"/>
      <c r="H222" t="s">
        <v>188</v>
      </c>
    </row>
    <row r="223" spans="1:8" x14ac:dyDescent="0.25">
      <c r="A223" s="8" t="s">
        <v>6</v>
      </c>
      <c r="B223" s="3"/>
      <c r="C223" s="3"/>
    </row>
    <row r="224" spans="1:8" x14ac:dyDescent="0.25">
      <c r="A224" s="8" t="s">
        <v>44</v>
      </c>
      <c r="B224" s="3"/>
      <c r="C224" s="19"/>
    </row>
    <row r="225" spans="1:8" x14ac:dyDescent="0.25">
      <c r="A225" s="16" t="s">
        <v>48</v>
      </c>
      <c r="B225" s="3"/>
      <c r="C225" s="3"/>
    </row>
    <row r="229" spans="1:8" x14ac:dyDescent="0.25">
      <c r="A229" t="s">
        <v>189</v>
      </c>
      <c r="D229" s="26" t="s">
        <v>209</v>
      </c>
      <c r="E229" s="34"/>
      <c r="F229" s="26"/>
      <c r="G229" s="26"/>
    </row>
    <row r="230" spans="1:8" x14ac:dyDescent="0.25">
      <c r="A230" t="s">
        <v>225</v>
      </c>
    </row>
    <row r="231" spans="1:8" x14ac:dyDescent="0.25">
      <c r="A231" t="s">
        <v>185</v>
      </c>
    </row>
    <row r="232" spans="1:8" x14ac:dyDescent="0.25">
      <c r="A232" t="s">
        <v>190</v>
      </c>
    </row>
    <row r="233" spans="1:8" x14ac:dyDescent="0.25">
      <c r="A233" t="s">
        <v>27</v>
      </c>
    </row>
    <row r="234" spans="1:8" x14ac:dyDescent="0.25">
      <c r="A234" s="6" t="s">
        <v>0</v>
      </c>
      <c r="B234" s="6" t="s">
        <v>21</v>
      </c>
      <c r="C234" s="6" t="s">
        <v>22</v>
      </c>
    </row>
    <row r="235" spans="1:8" x14ac:dyDescent="0.25">
      <c r="A235" s="7" t="s">
        <v>1</v>
      </c>
      <c r="B235" s="1"/>
      <c r="C235" s="1"/>
      <c r="D235" s="21"/>
      <c r="E235" s="35"/>
      <c r="H235" s="21" t="s">
        <v>191</v>
      </c>
    </row>
    <row r="236" spans="1:8" x14ac:dyDescent="0.25">
      <c r="A236" s="20" t="s">
        <v>2</v>
      </c>
      <c r="B236" s="3"/>
      <c r="C236" s="2"/>
    </row>
    <row r="237" spans="1:8" x14ac:dyDescent="0.25">
      <c r="A237" s="9" t="s">
        <v>3</v>
      </c>
      <c r="B237" s="18"/>
      <c r="C237" s="2"/>
      <c r="D237" s="2"/>
      <c r="E237" s="29"/>
      <c r="H237" t="s">
        <v>211</v>
      </c>
    </row>
    <row r="238" spans="1:8" ht="60" x14ac:dyDescent="0.25">
      <c r="A238" s="9" t="s">
        <v>4</v>
      </c>
      <c r="B238" s="18"/>
      <c r="C238" s="19" t="s">
        <v>192</v>
      </c>
      <c r="D238" s="2"/>
      <c r="E238" s="29"/>
      <c r="H238" t="s">
        <v>193</v>
      </c>
    </row>
    <row r="239" spans="1:8" x14ac:dyDescent="0.25">
      <c r="A239" s="8" t="s">
        <v>6</v>
      </c>
      <c r="B239" s="3"/>
      <c r="C239" s="3"/>
    </row>
    <row r="240" spans="1:8" x14ac:dyDescent="0.25">
      <c r="A240" s="8" t="s">
        <v>44</v>
      </c>
      <c r="B240" s="3"/>
      <c r="C240" s="19"/>
    </row>
    <row r="241" spans="1:8" x14ac:dyDescent="0.25">
      <c r="A241" s="16" t="s">
        <v>48</v>
      </c>
      <c r="B241" s="3"/>
      <c r="C241" s="3"/>
    </row>
    <row r="243" spans="1:8" x14ac:dyDescent="0.25">
      <c r="A243" s="5" t="s">
        <v>200</v>
      </c>
      <c r="B243" s="5"/>
      <c r="C243" s="5"/>
      <c r="D243" s="5"/>
      <c r="E243" s="36"/>
      <c r="F243" s="5"/>
      <c r="G243" s="5"/>
    </row>
    <row r="244" spans="1:8" x14ac:dyDescent="0.25">
      <c r="A244" s="23" t="s">
        <v>194</v>
      </c>
      <c r="B244" s="23" t="s">
        <v>195</v>
      </c>
      <c r="C244" s="23" t="s">
        <v>196</v>
      </c>
      <c r="D244" s="23" t="s">
        <v>197</v>
      </c>
      <c r="E244" s="37" t="s">
        <v>212</v>
      </c>
      <c r="F244" s="23" t="s">
        <v>198</v>
      </c>
      <c r="G244" s="23"/>
      <c r="H244" s="25"/>
    </row>
    <row r="245" spans="1:8" x14ac:dyDescent="0.25">
      <c r="A245" s="24">
        <v>35</v>
      </c>
      <c r="B245" s="24">
        <v>3000</v>
      </c>
      <c r="C245" s="24">
        <v>13</v>
      </c>
      <c r="D245" s="24">
        <v>16</v>
      </c>
      <c r="E245" s="38">
        <f>D245/C245</f>
        <v>1.2307692307692308</v>
      </c>
      <c r="F245" s="24">
        <v>700</v>
      </c>
      <c r="G245" s="24"/>
    </row>
    <row r="246" spans="1:8" x14ac:dyDescent="0.25">
      <c r="A246" s="24">
        <v>40</v>
      </c>
      <c r="B246" s="24">
        <v>3500</v>
      </c>
      <c r="C246" s="24">
        <v>20</v>
      </c>
      <c r="D246" s="24">
        <v>26</v>
      </c>
      <c r="E246" s="38">
        <f>D246/C246</f>
        <v>1.3</v>
      </c>
      <c r="F246" s="24">
        <v>700</v>
      </c>
      <c r="G246" s="24"/>
    </row>
    <row r="247" spans="1:8" x14ac:dyDescent="0.25">
      <c r="A247" s="24">
        <v>46</v>
      </c>
      <c r="B247" s="24">
        <v>4000</v>
      </c>
      <c r="C247" s="24">
        <v>25</v>
      </c>
      <c r="D247" s="24">
        <v>35</v>
      </c>
      <c r="E247" s="38">
        <f>D247/C247</f>
        <v>1.4</v>
      </c>
      <c r="F247" s="24">
        <v>950</v>
      </c>
      <c r="G247" s="24"/>
    </row>
    <row r="248" spans="1:8" x14ac:dyDescent="0.25">
      <c r="A248" s="24"/>
      <c r="B248" s="24"/>
      <c r="C248" s="24"/>
      <c r="D248" s="24"/>
      <c r="E248" s="38"/>
      <c r="F248" s="24"/>
      <c r="G248" s="24"/>
    </row>
    <row r="251" spans="1:8" x14ac:dyDescent="0.25">
      <c r="A251" t="s">
        <v>205</v>
      </c>
    </row>
    <row r="252" spans="1:8" x14ac:dyDescent="0.25">
      <c r="A252" t="s">
        <v>225</v>
      </c>
    </row>
    <row r="253" spans="1:8" x14ac:dyDescent="0.25">
      <c r="A253" t="s">
        <v>206</v>
      </c>
    </row>
    <row r="254" spans="1:8" x14ac:dyDescent="0.25">
      <c r="A254" t="s">
        <v>207</v>
      </c>
    </row>
    <row r="255" spans="1:8" x14ac:dyDescent="0.25">
      <c r="A255" t="s">
        <v>27</v>
      </c>
    </row>
    <row r="256" spans="1:8" x14ac:dyDescent="0.25">
      <c r="A256" s="5" t="s">
        <v>200</v>
      </c>
      <c r="B256" s="5"/>
      <c r="C256" s="5"/>
      <c r="D256" s="5"/>
      <c r="E256" s="36"/>
      <c r="F256" s="5"/>
      <c r="G256" s="5"/>
    </row>
    <row r="257" spans="1:8" x14ac:dyDescent="0.25">
      <c r="A257" s="23" t="s">
        <v>194</v>
      </c>
      <c r="B257" s="23" t="s">
        <v>195</v>
      </c>
      <c r="C257" s="23" t="s">
        <v>196</v>
      </c>
      <c r="D257" s="23" t="s">
        <v>197</v>
      </c>
      <c r="E257" s="37"/>
      <c r="F257" s="23" t="s">
        <v>198</v>
      </c>
      <c r="G257" s="23" t="s">
        <v>199</v>
      </c>
      <c r="H257" s="25" t="s">
        <v>201</v>
      </c>
    </row>
    <row r="258" spans="1:8" x14ac:dyDescent="0.25">
      <c r="A258" s="24">
        <v>35</v>
      </c>
      <c r="B258" s="24">
        <v>3000</v>
      </c>
      <c r="C258" s="24">
        <v>12</v>
      </c>
      <c r="D258" s="24">
        <v>13</v>
      </c>
      <c r="E258" s="38">
        <f>D258/C258</f>
        <v>1.0833333333333333</v>
      </c>
      <c r="F258" s="24">
        <v>600</v>
      </c>
      <c r="G258" s="24">
        <v>190</v>
      </c>
      <c r="H258" t="s">
        <v>202</v>
      </c>
    </row>
    <row r="259" spans="1:8" x14ac:dyDescent="0.25">
      <c r="A259" s="24">
        <v>40</v>
      </c>
      <c r="B259" s="24">
        <v>3500</v>
      </c>
      <c r="C259" s="24">
        <v>17</v>
      </c>
      <c r="D259" s="24">
        <v>23</v>
      </c>
      <c r="E259" s="38">
        <f>D259/C259</f>
        <v>1.3529411764705883</v>
      </c>
      <c r="F259" s="24">
        <v>650</v>
      </c>
      <c r="G259" s="24">
        <v>190</v>
      </c>
      <c r="H259" t="s">
        <v>204</v>
      </c>
    </row>
    <row r="260" spans="1:8" x14ac:dyDescent="0.25">
      <c r="A260" s="24">
        <v>46</v>
      </c>
      <c r="B260" s="24">
        <v>4000</v>
      </c>
      <c r="C260" s="24">
        <v>23</v>
      </c>
      <c r="D260" s="24">
        <v>33</v>
      </c>
      <c r="E260" s="38">
        <f>D260/C260</f>
        <v>1.4347826086956521</v>
      </c>
      <c r="F260" s="24">
        <v>875</v>
      </c>
      <c r="G260" s="24">
        <v>210</v>
      </c>
      <c r="H260" t="s">
        <v>203</v>
      </c>
    </row>
    <row r="261" spans="1:8" x14ac:dyDescent="0.25">
      <c r="A261" s="24">
        <v>52</v>
      </c>
      <c r="B261" s="24">
        <v>4500</v>
      </c>
      <c r="C261" s="24">
        <v>23</v>
      </c>
      <c r="D261" s="39" t="s">
        <v>216</v>
      </c>
      <c r="E261" s="38" t="s">
        <v>217</v>
      </c>
      <c r="F261" s="24">
        <v>1000</v>
      </c>
      <c r="G261" s="24">
        <v>210</v>
      </c>
    </row>
    <row r="263" spans="1:8" x14ac:dyDescent="0.25">
      <c r="A263" t="s">
        <v>219</v>
      </c>
    </row>
    <row r="264" spans="1:8" x14ac:dyDescent="0.25">
      <c r="A264" t="s">
        <v>224</v>
      </c>
    </row>
    <row r="265" spans="1:8" x14ac:dyDescent="0.25">
      <c r="A265" t="s">
        <v>125</v>
      </c>
    </row>
    <row r="266" spans="1:8" x14ac:dyDescent="0.25">
      <c r="A266" t="s">
        <v>215</v>
      </c>
    </row>
    <row r="267" spans="1:8" x14ac:dyDescent="0.25">
      <c r="A267" t="s">
        <v>27</v>
      </c>
    </row>
    <row r="268" spans="1:8" x14ac:dyDescent="0.25">
      <c r="A268" s="5" t="s">
        <v>200</v>
      </c>
      <c r="B268" s="5"/>
      <c r="C268" s="5"/>
      <c r="D268" s="5"/>
      <c r="E268" s="36"/>
      <c r="F268" s="5"/>
      <c r="G268" s="5"/>
    </row>
    <row r="269" spans="1:8" x14ac:dyDescent="0.25">
      <c r="A269" s="23" t="s">
        <v>194</v>
      </c>
      <c r="B269" s="23" t="s">
        <v>195</v>
      </c>
      <c r="C269" s="23" t="s">
        <v>196</v>
      </c>
      <c r="D269" s="23" t="s">
        <v>197</v>
      </c>
      <c r="E269" s="37"/>
      <c r="F269" s="23" t="s">
        <v>198</v>
      </c>
      <c r="G269" s="23" t="s">
        <v>199</v>
      </c>
    </row>
    <row r="270" spans="1:8" x14ac:dyDescent="0.25">
      <c r="A270" s="24">
        <v>35</v>
      </c>
      <c r="B270" s="24">
        <v>3000</v>
      </c>
      <c r="C270" s="24">
        <v>12</v>
      </c>
      <c r="D270" s="24">
        <v>14</v>
      </c>
      <c r="E270" s="38">
        <f>D270/C270</f>
        <v>1.1666666666666667</v>
      </c>
      <c r="F270" s="24">
        <v>600</v>
      </c>
      <c r="G270" s="24">
        <v>185</v>
      </c>
      <c r="H270" s="47" t="s">
        <v>218</v>
      </c>
    </row>
    <row r="271" spans="1:8" x14ac:dyDescent="0.25">
      <c r="A271" s="24">
        <v>40</v>
      </c>
      <c r="B271" s="24">
        <v>3500</v>
      </c>
      <c r="C271" s="24">
        <v>16</v>
      </c>
      <c r="D271" s="24">
        <v>20</v>
      </c>
      <c r="E271" s="38">
        <f>D271/C271</f>
        <v>1.25</v>
      </c>
      <c r="F271" s="24">
        <v>700</v>
      </c>
      <c r="G271" s="24">
        <v>192</v>
      </c>
      <c r="H271" s="47"/>
    </row>
    <row r="272" spans="1:8" x14ac:dyDescent="0.25">
      <c r="A272" s="24">
        <v>46</v>
      </c>
      <c r="B272" s="24">
        <v>4000</v>
      </c>
      <c r="C272" s="24">
        <v>23</v>
      </c>
      <c r="D272" s="24">
        <v>33</v>
      </c>
      <c r="E272" s="38">
        <f>D272/C272</f>
        <v>1.4347826086956521</v>
      </c>
      <c r="F272" s="24">
        <v>800</v>
      </c>
      <c r="G272" s="24">
        <v>194</v>
      </c>
      <c r="H272" s="47"/>
    </row>
    <row r="273" spans="1:8" x14ac:dyDescent="0.25">
      <c r="A273" s="24">
        <v>52</v>
      </c>
      <c r="B273" s="24">
        <v>4500</v>
      </c>
      <c r="C273" s="24">
        <v>24</v>
      </c>
      <c r="D273" s="24">
        <v>36</v>
      </c>
      <c r="E273" s="38">
        <f>D273/C273</f>
        <v>1.5</v>
      </c>
      <c r="F273" s="24">
        <v>1000</v>
      </c>
      <c r="G273" s="24">
        <v>200</v>
      </c>
      <c r="H273" s="47"/>
    </row>
    <row r="275" spans="1:8" x14ac:dyDescent="0.25">
      <c r="A275" t="s">
        <v>220</v>
      </c>
    </row>
    <row r="276" spans="1:8" x14ac:dyDescent="0.25">
      <c r="A276" t="s">
        <v>223</v>
      </c>
    </row>
    <row r="277" spans="1:8" x14ac:dyDescent="0.25">
      <c r="A277" t="s">
        <v>221</v>
      </c>
    </row>
    <row r="278" spans="1:8" x14ac:dyDescent="0.25">
      <c r="A278" t="s">
        <v>137</v>
      </c>
    </row>
    <row r="279" spans="1:8" x14ac:dyDescent="0.25">
      <c r="A279" t="s">
        <v>27</v>
      </c>
    </row>
    <row r="280" spans="1:8" x14ac:dyDescent="0.25">
      <c r="A280" s="5" t="s">
        <v>200</v>
      </c>
      <c r="B280" s="5"/>
      <c r="C280" s="5"/>
      <c r="D280" s="5"/>
      <c r="E280" s="36"/>
      <c r="F280" s="5"/>
      <c r="G280" s="5"/>
    </row>
    <row r="281" spans="1:8" x14ac:dyDescent="0.25">
      <c r="A281" s="23" t="s">
        <v>194</v>
      </c>
      <c r="B281" s="23" t="s">
        <v>195</v>
      </c>
      <c r="C281" s="23" t="s">
        <v>196</v>
      </c>
      <c r="D281" s="23" t="s">
        <v>197</v>
      </c>
      <c r="E281" s="37"/>
      <c r="F281" s="23" t="s">
        <v>198</v>
      </c>
      <c r="G281" s="23" t="s">
        <v>199</v>
      </c>
    </row>
    <row r="282" spans="1:8" x14ac:dyDescent="0.25">
      <c r="A282" s="24">
        <v>35</v>
      </c>
      <c r="B282" s="24">
        <v>3000</v>
      </c>
      <c r="C282" s="24">
        <v>8</v>
      </c>
      <c r="D282" s="24">
        <v>8</v>
      </c>
      <c r="E282" s="38">
        <f>D282/C282</f>
        <v>1</v>
      </c>
      <c r="F282" s="24">
        <v>575</v>
      </c>
      <c r="G282" s="24">
        <v>180</v>
      </c>
      <c r="H282" s="47" t="s">
        <v>229</v>
      </c>
    </row>
    <row r="283" spans="1:8" x14ac:dyDescent="0.25">
      <c r="A283" s="24">
        <v>40</v>
      </c>
      <c r="B283" s="24">
        <v>3500</v>
      </c>
      <c r="C283" s="24">
        <v>13</v>
      </c>
      <c r="D283" s="24">
        <v>15</v>
      </c>
      <c r="E283" s="38">
        <f>D283/C283</f>
        <v>1.1538461538461537</v>
      </c>
      <c r="F283" s="24">
        <v>650</v>
      </c>
      <c r="G283" s="24">
        <v>183</v>
      </c>
      <c r="H283" s="47"/>
    </row>
    <row r="284" spans="1:8" x14ac:dyDescent="0.25">
      <c r="A284" s="24">
        <v>46</v>
      </c>
      <c r="B284" s="24">
        <v>4000</v>
      </c>
      <c r="C284" s="24">
        <v>19</v>
      </c>
      <c r="D284" s="24">
        <v>23</v>
      </c>
      <c r="E284" s="38">
        <f>D284/C284</f>
        <v>1.2105263157894737</v>
      </c>
      <c r="F284" s="24">
        <v>750</v>
      </c>
      <c r="G284" s="24">
        <v>192</v>
      </c>
      <c r="H284" s="47"/>
    </row>
    <row r="285" spans="1:8" x14ac:dyDescent="0.25">
      <c r="A285" s="24">
        <v>50</v>
      </c>
      <c r="B285" s="24">
        <v>4200</v>
      </c>
      <c r="C285" s="24">
        <v>25</v>
      </c>
      <c r="D285" s="24">
        <v>34</v>
      </c>
      <c r="E285" s="38">
        <f>D285/C285</f>
        <v>1.36</v>
      </c>
      <c r="F285" s="24">
        <v>975</v>
      </c>
      <c r="G285" s="24">
        <v>204</v>
      </c>
      <c r="H285" s="47"/>
    </row>
    <row r="288" spans="1:8" x14ac:dyDescent="0.25">
      <c r="A288" t="s">
        <v>222</v>
      </c>
    </row>
    <row r="289" spans="1:8" x14ac:dyDescent="0.25">
      <c r="A289" t="s">
        <v>226</v>
      </c>
    </row>
    <row r="290" spans="1:8" x14ac:dyDescent="0.25">
      <c r="A290" t="s">
        <v>227</v>
      </c>
    </row>
    <row r="291" spans="1:8" x14ac:dyDescent="0.25">
      <c r="A291" t="s">
        <v>228</v>
      </c>
    </row>
    <row r="292" spans="1:8" x14ac:dyDescent="0.25">
      <c r="A292" t="s">
        <v>27</v>
      </c>
    </row>
    <row r="293" spans="1:8" x14ac:dyDescent="0.25">
      <c r="A293" s="5" t="s">
        <v>200</v>
      </c>
      <c r="B293" s="5"/>
      <c r="C293" s="5"/>
      <c r="D293" s="5"/>
      <c r="E293" s="36"/>
      <c r="F293" s="5"/>
      <c r="G293" s="5"/>
    </row>
    <row r="294" spans="1:8" x14ac:dyDescent="0.25">
      <c r="A294" s="23" t="s">
        <v>194</v>
      </c>
      <c r="B294" s="23" t="s">
        <v>195</v>
      </c>
      <c r="C294" s="23" t="s">
        <v>196</v>
      </c>
      <c r="D294" s="23" t="s">
        <v>197</v>
      </c>
      <c r="E294" s="37"/>
      <c r="F294" s="23" t="s">
        <v>198</v>
      </c>
      <c r="G294" s="23" t="s">
        <v>199</v>
      </c>
    </row>
    <row r="295" spans="1:8" x14ac:dyDescent="0.25">
      <c r="A295" s="24">
        <v>35</v>
      </c>
      <c r="B295" s="24">
        <v>3000</v>
      </c>
      <c r="C295" s="24">
        <v>12</v>
      </c>
      <c r="D295" s="24">
        <v>13</v>
      </c>
      <c r="E295" s="38">
        <f>D295/C295</f>
        <v>1.0833333333333333</v>
      </c>
      <c r="F295" s="24">
        <v>600</v>
      </c>
      <c r="G295" s="24">
        <v>181</v>
      </c>
      <c r="H295" s="47" t="s">
        <v>230</v>
      </c>
    </row>
    <row r="296" spans="1:8" x14ac:dyDescent="0.25">
      <c r="A296" s="24">
        <v>40</v>
      </c>
      <c r="B296" s="24">
        <v>3500</v>
      </c>
      <c r="C296" s="24">
        <v>15</v>
      </c>
      <c r="D296" s="24">
        <v>18</v>
      </c>
      <c r="E296" s="38">
        <f>D296/C296</f>
        <v>1.2</v>
      </c>
      <c r="F296" s="24">
        <v>625</v>
      </c>
      <c r="G296" s="24">
        <v>190</v>
      </c>
      <c r="H296" s="47"/>
    </row>
    <row r="297" spans="1:8" x14ac:dyDescent="0.25">
      <c r="A297" s="24">
        <v>46</v>
      </c>
      <c r="B297" s="24">
        <v>4000</v>
      </c>
      <c r="C297" s="24">
        <v>19</v>
      </c>
      <c r="D297" s="24">
        <v>25</v>
      </c>
      <c r="E297" s="38">
        <f>D297/C297</f>
        <v>1.3157894736842106</v>
      </c>
      <c r="F297" s="24">
        <v>775</v>
      </c>
      <c r="G297" s="24">
        <v>192</v>
      </c>
      <c r="H297" s="47"/>
    </row>
    <row r="298" spans="1:8" x14ac:dyDescent="0.25">
      <c r="A298" s="24">
        <v>52</v>
      </c>
      <c r="B298" s="24">
        <v>4500</v>
      </c>
      <c r="C298" s="24">
        <v>20</v>
      </c>
      <c r="D298" s="24">
        <v>29</v>
      </c>
      <c r="E298" s="38">
        <f>D298/C298</f>
        <v>1.45</v>
      </c>
      <c r="F298" s="24">
        <v>900</v>
      </c>
      <c r="G298" s="24">
        <v>196</v>
      </c>
      <c r="H298" s="47"/>
    </row>
  </sheetData>
  <sortState xmlns:xlrd2="http://schemas.microsoft.com/office/spreadsheetml/2017/richdata2" ref="G114:G122">
    <sortCondition ref="G114"/>
  </sortState>
  <mergeCells count="3">
    <mergeCell ref="H270:H273"/>
    <mergeCell ref="H282:H285"/>
    <mergeCell ref="H295:H298"/>
  </mergeCells>
  <printOptions gridLines="1"/>
  <pageMargins left="0.7" right="0.7" top="0.75" bottom="0.75" header="0.3" footer="0.3"/>
  <pageSetup orientation="portrait" horizontalDpi="203" verticalDpi="20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E2B32-BA39-4016-8A37-47A2590DD67E}">
  <dimension ref="A1:H122"/>
  <sheetViews>
    <sheetView tabSelected="1" topLeftCell="A94" workbookViewId="0">
      <selection activeCell="H121" sqref="H121"/>
    </sheetView>
  </sheetViews>
  <sheetFormatPr defaultRowHeight="15" x14ac:dyDescent="0.25"/>
  <cols>
    <col min="1" max="1" width="22.85546875" customWidth="1"/>
    <col min="2" max="2" width="16.42578125" customWidth="1"/>
    <col min="3" max="3" width="17.7109375" customWidth="1"/>
    <col min="4" max="4" width="14" bestFit="1" customWidth="1"/>
    <col min="8" max="8" width="52.85546875" customWidth="1"/>
  </cols>
  <sheetData>
    <row r="1" spans="1:7" ht="15.75" thickBot="1" x14ac:dyDescent="0.3">
      <c r="A1" s="22" t="s">
        <v>11</v>
      </c>
    </row>
    <row r="2" spans="1:7" ht="15.75" thickTop="1" x14ac:dyDescent="0.25">
      <c r="A2" t="s">
        <v>12</v>
      </c>
    </row>
    <row r="3" spans="1:7" x14ac:dyDescent="0.25">
      <c r="A3" t="s">
        <v>13</v>
      </c>
    </row>
    <row r="4" spans="1:7" x14ac:dyDescent="0.25">
      <c r="A4" s="40" t="s">
        <v>14</v>
      </c>
    </row>
    <row r="5" spans="1:7" x14ac:dyDescent="0.25">
      <c r="A5" t="s">
        <v>15</v>
      </c>
    </row>
    <row r="6" spans="1:7" x14ac:dyDescent="0.25">
      <c r="A6" t="s">
        <v>16</v>
      </c>
    </row>
    <row r="7" spans="1:7" x14ac:dyDescent="0.25">
      <c r="A7" s="2" t="s">
        <v>17</v>
      </c>
    </row>
    <row r="8" spans="1:7" ht="30" x14ac:dyDescent="0.25">
      <c r="A8" s="2" t="s">
        <v>231</v>
      </c>
    </row>
    <row r="10" spans="1:7" x14ac:dyDescent="0.25">
      <c r="A10" t="s">
        <v>232</v>
      </c>
      <c r="E10" s="27"/>
    </row>
    <row r="11" spans="1:7" x14ac:dyDescent="0.25">
      <c r="A11" t="s">
        <v>240</v>
      </c>
      <c r="E11" s="27"/>
    </row>
    <row r="12" spans="1:7" x14ac:dyDescent="0.25">
      <c r="A12" t="s">
        <v>233</v>
      </c>
      <c r="E12" s="27"/>
    </row>
    <row r="13" spans="1:7" x14ac:dyDescent="0.25">
      <c r="A13" t="s">
        <v>234</v>
      </c>
      <c r="E13" s="27"/>
    </row>
    <row r="14" spans="1:7" x14ac:dyDescent="0.25">
      <c r="A14" t="s">
        <v>27</v>
      </c>
      <c r="E14" s="27"/>
    </row>
    <row r="15" spans="1:7" x14ac:dyDescent="0.25">
      <c r="A15" s="5" t="s">
        <v>200</v>
      </c>
      <c r="B15" s="5"/>
      <c r="C15" s="5"/>
      <c r="D15" s="5"/>
      <c r="E15" s="36"/>
      <c r="F15" s="5"/>
      <c r="G15" s="5"/>
    </row>
    <row r="16" spans="1:7" x14ac:dyDescent="0.25">
      <c r="A16" s="23" t="s">
        <v>194</v>
      </c>
      <c r="B16" s="23" t="s">
        <v>195</v>
      </c>
      <c r="C16" s="23" t="s">
        <v>196</v>
      </c>
      <c r="D16" s="23" t="s">
        <v>197</v>
      </c>
      <c r="E16" s="37"/>
      <c r="F16" s="23" t="s">
        <v>198</v>
      </c>
      <c r="G16" s="23" t="s">
        <v>199</v>
      </c>
    </row>
    <row r="17" spans="1:8" x14ac:dyDescent="0.25">
      <c r="A17" s="24">
        <v>35</v>
      </c>
      <c r="B17" s="24">
        <v>3000</v>
      </c>
      <c r="C17" s="24">
        <v>12</v>
      </c>
      <c r="D17" s="24">
        <v>13</v>
      </c>
      <c r="E17" s="38">
        <f>D17/C17</f>
        <v>1.0833333333333333</v>
      </c>
      <c r="F17" s="24">
        <v>600</v>
      </c>
      <c r="G17" s="24">
        <v>180</v>
      </c>
      <c r="H17" s="47" t="s">
        <v>238</v>
      </c>
    </row>
    <row r="18" spans="1:8" x14ac:dyDescent="0.25">
      <c r="A18" s="24">
        <v>40</v>
      </c>
      <c r="B18" s="24">
        <v>3500</v>
      </c>
      <c r="C18" s="24">
        <v>16</v>
      </c>
      <c r="D18" s="24">
        <v>20.5</v>
      </c>
      <c r="E18" s="38">
        <f>D18/C18</f>
        <v>1.28125</v>
      </c>
      <c r="F18" s="24">
        <v>700</v>
      </c>
      <c r="G18" s="24">
        <v>192</v>
      </c>
      <c r="H18" s="47"/>
    </row>
    <row r="19" spans="1:8" x14ac:dyDescent="0.25">
      <c r="A19" s="24">
        <v>46</v>
      </c>
      <c r="B19" s="24">
        <v>4000</v>
      </c>
      <c r="C19" s="24">
        <v>19</v>
      </c>
      <c r="D19" s="24">
        <v>25</v>
      </c>
      <c r="E19" s="38">
        <f>D19/C19</f>
        <v>1.3157894736842106</v>
      </c>
      <c r="F19" s="24">
        <v>800</v>
      </c>
      <c r="G19" s="24">
        <v>195</v>
      </c>
      <c r="H19" s="47"/>
    </row>
    <row r="20" spans="1:8" x14ac:dyDescent="0.25">
      <c r="A20" s="24">
        <v>52</v>
      </c>
      <c r="B20" s="24">
        <v>4500</v>
      </c>
      <c r="C20" s="24">
        <v>19</v>
      </c>
      <c r="D20" s="24">
        <v>25</v>
      </c>
      <c r="E20" s="38">
        <f>D20/C20</f>
        <v>1.3157894736842106</v>
      </c>
      <c r="F20" s="24">
        <v>975</v>
      </c>
      <c r="G20" s="24">
        <v>200</v>
      </c>
      <c r="H20" s="47"/>
    </row>
    <row r="22" spans="1:8" x14ac:dyDescent="0.25">
      <c r="A22" s="6" t="s">
        <v>0</v>
      </c>
      <c r="B22" s="6" t="s">
        <v>21</v>
      </c>
      <c r="C22" s="6" t="s">
        <v>22</v>
      </c>
    </row>
    <row r="23" spans="1:8" ht="30" x14ac:dyDescent="0.25">
      <c r="A23" s="7" t="s">
        <v>1</v>
      </c>
      <c r="B23" s="40" t="s">
        <v>236</v>
      </c>
      <c r="C23" s="40" t="s">
        <v>237</v>
      </c>
    </row>
    <row r="24" spans="1:8" x14ac:dyDescent="0.25">
      <c r="A24" s="8" t="s">
        <v>44</v>
      </c>
      <c r="B24" s="3"/>
      <c r="C24" s="19" t="s">
        <v>235</v>
      </c>
    </row>
    <row r="27" spans="1:8" x14ac:dyDescent="0.25">
      <c r="A27" t="s">
        <v>239</v>
      </c>
      <c r="E27" s="27"/>
    </row>
    <row r="28" spans="1:8" x14ac:dyDescent="0.25">
      <c r="A28" t="s">
        <v>241</v>
      </c>
      <c r="E28" s="27"/>
    </row>
    <row r="29" spans="1:8" x14ac:dyDescent="0.25">
      <c r="A29" t="s">
        <v>233</v>
      </c>
      <c r="E29" s="27"/>
    </row>
    <row r="30" spans="1:8" x14ac:dyDescent="0.25">
      <c r="A30" t="s">
        <v>234</v>
      </c>
      <c r="E30" s="27"/>
    </row>
    <row r="31" spans="1:8" x14ac:dyDescent="0.25">
      <c r="A31" t="s">
        <v>27</v>
      </c>
      <c r="E31" s="27"/>
    </row>
    <row r="32" spans="1:8" x14ac:dyDescent="0.25">
      <c r="A32" s="5" t="s">
        <v>200</v>
      </c>
      <c r="B32" s="5"/>
      <c r="C32" s="5"/>
      <c r="D32" s="5"/>
      <c r="E32" s="36"/>
      <c r="F32" s="5"/>
      <c r="G32" s="5"/>
    </row>
    <row r="33" spans="1:8" x14ac:dyDescent="0.25">
      <c r="A33" s="23" t="s">
        <v>194</v>
      </c>
      <c r="B33" s="23" t="s">
        <v>195</v>
      </c>
      <c r="C33" s="23" t="s">
        <v>196</v>
      </c>
      <c r="D33" s="23" t="s">
        <v>197</v>
      </c>
      <c r="E33" s="37"/>
      <c r="F33" s="23" t="s">
        <v>198</v>
      </c>
      <c r="G33" s="23" t="s">
        <v>199</v>
      </c>
    </row>
    <row r="34" spans="1:8" x14ac:dyDescent="0.25">
      <c r="A34" s="24">
        <v>35</v>
      </c>
      <c r="B34" s="24">
        <v>3000</v>
      </c>
      <c r="C34" s="24">
        <v>10</v>
      </c>
      <c r="D34" s="24">
        <v>12</v>
      </c>
      <c r="E34" s="38">
        <f>D34/C34</f>
        <v>1.2</v>
      </c>
      <c r="F34" s="24">
        <v>550</v>
      </c>
      <c r="G34" s="24">
        <v>182</v>
      </c>
      <c r="H34" s="47" t="s">
        <v>244</v>
      </c>
    </row>
    <row r="35" spans="1:8" x14ac:dyDescent="0.25">
      <c r="A35" s="24">
        <v>40</v>
      </c>
      <c r="B35" s="24">
        <v>3500</v>
      </c>
      <c r="C35" s="24">
        <v>15</v>
      </c>
      <c r="D35" s="24">
        <v>21</v>
      </c>
      <c r="E35" s="38">
        <f>D35/C35</f>
        <v>1.4</v>
      </c>
      <c r="F35" s="24">
        <v>630</v>
      </c>
      <c r="G35" s="24">
        <v>190</v>
      </c>
      <c r="H35" s="47"/>
    </row>
    <row r="36" spans="1:8" ht="15" customHeight="1" x14ac:dyDescent="0.25">
      <c r="A36" s="24">
        <v>46</v>
      </c>
      <c r="B36" s="24">
        <v>4000</v>
      </c>
      <c r="C36" s="24">
        <v>16</v>
      </c>
      <c r="D36" s="24">
        <v>23</v>
      </c>
      <c r="E36" s="38">
        <f>D36/C36</f>
        <v>1.4375</v>
      </c>
      <c r="F36" s="24">
        <v>710</v>
      </c>
      <c r="G36" s="24">
        <v>192</v>
      </c>
      <c r="H36" s="47"/>
    </row>
    <row r="37" spans="1:8" x14ac:dyDescent="0.25">
      <c r="A37" s="24">
        <v>52</v>
      </c>
      <c r="B37" s="24">
        <v>4500</v>
      </c>
      <c r="C37" s="24">
        <v>17</v>
      </c>
      <c r="D37" s="24">
        <v>29</v>
      </c>
      <c r="E37" s="38">
        <f>D37/C37</f>
        <v>1.7058823529411764</v>
      </c>
      <c r="F37" s="24">
        <v>900</v>
      </c>
      <c r="G37" s="24">
        <v>195</v>
      </c>
      <c r="H37" s="47"/>
    </row>
    <row r="39" spans="1:8" x14ac:dyDescent="0.25">
      <c r="A39" s="6" t="s">
        <v>0</v>
      </c>
      <c r="B39" s="6" t="s">
        <v>21</v>
      </c>
      <c r="C39" s="6" t="s">
        <v>22</v>
      </c>
    </row>
    <row r="40" spans="1:8" ht="45" x14ac:dyDescent="0.25">
      <c r="A40" s="7" t="s">
        <v>1</v>
      </c>
      <c r="B40" s="41" t="s">
        <v>243</v>
      </c>
      <c r="C40" s="41" t="s">
        <v>252</v>
      </c>
    </row>
    <row r="41" spans="1:8" ht="30" x14ac:dyDescent="0.25">
      <c r="A41" s="8" t="s">
        <v>44</v>
      </c>
      <c r="B41" s="3"/>
      <c r="C41" s="19" t="s">
        <v>242</v>
      </c>
    </row>
    <row r="43" spans="1:8" x14ac:dyDescent="0.25">
      <c r="A43" t="s">
        <v>245</v>
      </c>
      <c r="E43" s="27"/>
    </row>
    <row r="44" spans="1:8" x14ac:dyDescent="0.25">
      <c r="A44" t="s">
        <v>246</v>
      </c>
      <c r="E44" s="27"/>
    </row>
    <row r="45" spans="1:8" x14ac:dyDescent="0.25">
      <c r="A45" t="s">
        <v>247</v>
      </c>
      <c r="E45" s="27"/>
    </row>
    <row r="46" spans="1:8" x14ac:dyDescent="0.25">
      <c r="A46" t="s">
        <v>248</v>
      </c>
      <c r="E46" s="27"/>
    </row>
    <row r="47" spans="1:8" x14ac:dyDescent="0.25">
      <c r="A47" t="s">
        <v>27</v>
      </c>
      <c r="E47" s="27"/>
    </row>
    <row r="48" spans="1:8" x14ac:dyDescent="0.25">
      <c r="A48" s="5" t="s">
        <v>200</v>
      </c>
      <c r="B48" s="5"/>
      <c r="C48" s="5"/>
      <c r="D48" s="5"/>
      <c r="E48" s="36"/>
      <c r="F48" s="5"/>
      <c r="G48" s="5"/>
    </row>
    <row r="49" spans="1:8" x14ac:dyDescent="0.25">
      <c r="A49" s="23" t="s">
        <v>194</v>
      </c>
      <c r="B49" s="23" t="s">
        <v>195</v>
      </c>
      <c r="C49" s="23" t="s">
        <v>196</v>
      </c>
      <c r="D49" s="23" t="s">
        <v>197</v>
      </c>
      <c r="E49" s="37"/>
      <c r="F49" s="23" t="s">
        <v>198</v>
      </c>
      <c r="G49" s="23" t="s">
        <v>199</v>
      </c>
    </row>
    <row r="50" spans="1:8" x14ac:dyDescent="0.25">
      <c r="A50" s="24">
        <v>35</v>
      </c>
      <c r="B50" s="24">
        <v>3000</v>
      </c>
      <c r="C50" s="24">
        <v>9</v>
      </c>
      <c r="D50" s="24">
        <v>12.5</v>
      </c>
      <c r="E50" s="38">
        <f>D50/C50</f>
        <v>1.3888888888888888</v>
      </c>
      <c r="F50" s="24">
        <v>600</v>
      </c>
      <c r="G50" s="24">
        <v>182</v>
      </c>
      <c r="H50" s="47" t="s">
        <v>255</v>
      </c>
    </row>
    <row r="51" spans="1:8" x14ac:dyDescent="0.25">
      <c r="A51" s="24">
        <v>40</v>
      </c>
      <c r="B51" s="24">
        <v>3500</v>
      </c>
      <c r="C51" s="24">
        <v>13</v>
      </c>
      <c r="D51" s="24">
        <v>19</v>
      </c>
      <c r="E51" s="38">
        <f>D51/C51</f>
        <v>1.4615384615384615</v>
      </c>
      <c r="F51" s="24">
        <v>675</v>
      </c>
      <c r="G51" s="24">
        <v>190</v>
      </c>
      <c r="H51" s="47"/>
    </row>
    <row r="52" spans="1:8" x14ac:dyDescent="0.25">
      <c r="A52" s="24">
        <v>46</v>
      </c>
      <c r="B52" s="24">
        <v>4000</v>
      </c>
      <c r="C52" s="24">
        <v>17</v>
      </c>
      <c r="D52" s="24">
        <v>28</v>
      </c>
      <c r="E52" s="38">
        <f>D52/C52</f>
        <v>1.6470588235294117</v>
      </c>
      <c r="F52" s="24">
        <v>800</v>
      </c>
      <c r="G52" s="24">
        <v>192</v>
      </c>
      <c r="H52" s="47"/>
    </row>
    <row r="53" spans="1:8" x14ac:dyDescent="0.25">
      <c r="A53" s="24">
        <v>52</v>
      </c>
      <c r="B53" s="24">
        <v>4500</v>
      </c>
      <c r="C53" s="24">
        <v>19</v>
      </c>
      <c r="D53" s="24" t="s">
        <v>249</v>
      </c>
      <c r="E53" s="38" t="s">
        <v>250</v>
      </c>
      <c r="F53" s="24">
        <v>950</v>
      </c>
      <c r="G53" s="24">
        <v>198</v>
      </c>
      <c r="H53" s="47"/>
    </row>
    <row r="55" spans="1:8" x14ac:dyDescent="0.25">
      <c r="A55" s="6" t="s">
        <v>0</v>
      </c>
      <c r="B55" s="6" t="s">
        <v>21</v>
      </c>
      <c r="C55" s="6" t="s">
        <v>22</v>
      </c>
    </row>
    <row r="56" spans="1:8" ht="60" x14ac:dyDescent="0.25">
      <c r="A56" s="7" t="s">
        <v>1</v>
      </c>
      <c r="B56" s="42" t="s">
        <v>253</v>
      </c>
      <c r="C56" s="42" t="s">
        <v>251</v>
      </c>
      <c r="H56" s="42" t="s">
        <v>254</v>
      </c>
    </row>
    <row r="58" spans="1:8" x14ac:dyDescent="0.25">
      <c r="A58" t="s">
        <v>256</v>
      </c>
      <c r="E58" s="27"/>
    </row>
    <row r="59" spans="1:8" x14ac:dyDescent="0.25">
      <c r="A59" t="s">
        <v>257</v>
      </c>
      <c r="E59" s="27"/>
    </row>
    <row r="60" spans="1:8" x14ac:dyDescent="0.25">
      <c r="A60" t="s">
        <v>206</v>
      </c>
      <c r="E60" s="27"/>
    </row>
    <row r="61" spans="1:8" x14ac:dyDescent="0.25">
      <c r="A61" t="s">
        <v>207</v>
      </c>
      <c r="E61" s="27"/>
    </row>
    <row r="62" spans="1:8" x14ac:dyDescent="0.25">
      <c r="A62" t="s">
        <v>27</v>
      </c>
      <c r="E62" s="27"/>
    </row>
    <row r="63" spans="1:8" x14ac:dyDescent="0.25">
      <c r="A63" s="5" t="s">
        <v>200</v>
      </c>
      <c r="B63" s="5"/>
      <c r="C63" s="5"/>
      <c r="D63" s="5"/>
      <c r="E63" s="36"/>
      <c r="F63" s="5"/>
      <c r="G63" s="5"/>
    </row>
    <row r="64" spans="1:8" x14ac:dyDescent="0.25">
      <c r="A64" s="23" t="s">
        <v>194</v>
      </c>
      <c r="B64" s="23" t="s">
        <v>195</v>
      </c>
      <c r="C64" s="23" t="s">
        <v>196</v>
      </c>
      <c r="D64" s="23" t="s">
        <v>197</v>
      </c>
      <c r="E64" s="37"/>
      <c r="F64" s="23" t="s">
        <v>198</v>
      </c>
      <c r="G64" s="23" t="s">
        <v>199</v>
      </c>
    </row>
    <row r="65" spans="1:8" x14ac:dyDescent="0.25">
      <c r="A65" s="24">
        <v>35</v>
      </c>
      <c r="B65" s="24">
        <v>3000</v>
      </c>
      <c r="C65" s="24">
        <v>12</v>
      </c>
      <c r="D65" s="24">
        <v>16</v>
      </c>
      <c r="E65" s="38">
        <f>D65/C65</f>
        <v>1.3333333333333333</v>
      </c>
      <c r="F65" s="24">
        <v>600</v>
      </c>
      <c r="G65" s="24">
        <v>182</v>
      </c>
      <c r="H65" s="47" t="s">
        <v>263</v>
      </c>
    </row>
    <row r="66" spans="1:8" x14ac:dyDescent="0.25">
      <c r="A66" s="24">
        <v>40</v>
      </c>
      <c r="B66" s="24">
        <v>3500</v>
      </c>
      <c r="C66" s="24">
        <v>16.5</v>
      </c>
      <c r="D66" s="24">
        <v>22</v>
      </c>
      <c r="E66" s="38">
        <f>D66/C66</f>
        <v>1.3333333333333333</v>
      </c>
      <c r="F66" s="24">
        <v>625</v>
      </c>
      <c r="G66" s="24">
        <v>194</v>
      </c>
      <c r="H66" s="47"/>
    </row>
    <row r="67" spans="1:8" x14ac:dyDescent="0.25">
      <c r="A67" s="24">
        <v>46</v>
      </c>
      <c r="B67" s="24">
        <v>4000</v>
      </c>
      <c r="C67" s="24">
        <v>22</v>
      </c>
      <c r="D67" s="24" t="s">
        <v>249</v>
      </c>
      <c r="E67" s="38" t="s">
        <v>259</v>
      </c>
      <c r="F67" s="24">
        <v>800</v>
      </c>
      <c r="G67" s="24">
        <v>194</v>
      </c>
      <c r="H67" s="47"/>
    </row>
    <row r="68" spans="1:8" x14ac:dyDescent="0.25">
      <c r="A68" s="24">
        <v>52</v>
      </c>
      <c r="B68" s="24">
        <v>4500</v>
      </c>
      <c r="C68" s="24" t="s">
        <v>258</v>
      </c>
      <c r="D68" s="24" t="s">
        <v>258</v>
      </c>
      <c r="E68" s="24" t="s">
        <v>258</v>
      </c>
      <c r="F68" s="24" t="s">
        <v>258</v>
      </c>
      <c r="G68" s="24" t="s">
        <v>258</v>
      </c>
      <c r="H68" s="47"/>
    </row>
    <row r="69" spans="1:8" x14ac:dyDescent="0.25">
      <c r="H69" t="s">
        <v>264</v>
      </c>
    </row>
    <row r="70" spans="1:8" x14ac:dyDescent="0.25">
      <c r="A70" s="6" t="s">
        <v>0</v>
      </c>
      <c r="B70" s="6" t="s">
        <v>21</v>
      </c>
      <c r="C70" s="6" t="s">
        <v>22</v>
      </c>
    </row>
    <row r="71" spans="1:8" ht="60" x14ac:dyDescent="0.25">
      <c r="A71" s="7" t="s">
        <v>1</v>
      </c>
      <c r="B71" s="43" t="s">
        <v>261</v>
      </c>
      <c r="C71" s="43" t="s">
        <v>260</v>
      </c>
      <c r="H71" s="43" t="s">
        <v>262</v>
      </c>
    </row>
    <row r="73" spans="1:8" x14ac:dyDescent="0.25">
      <c r="A73" t="s">
        <v>265</v>
      </c>
      <c r="E73" s="27"/>
    </row>
    <row r="74" spans="1:8" x14ac:dyDescent="0.25">
      <c r="A74" t="s">
        <v>266</v>
      </c>
      <c r="E74" s="27"/>
    </row>
    <row r="75" spans="1:8" x14ac:dyDescent="0.25">
      <c r="A75" t="s">
        <v>267</v>
      </c>
      <c r="E75" s="27"/>
    </row>
    <row r="76" spans="1:8" x14ac:dyDescent="0.25">
      <c r="A76" t="s">
        <v>268</v>
      </c>
      <c r="E76" s="27"/>
    </row>
    <row r="77" spans="1:8" x14ac:dyDescent="0.25">
      <c r="A77" t="s">
        <v>27</v>
      </c>
      <c r="E77" s="27"/>
    </row>
    <row r="78" spans="1:8" x14ac:dyDescent="0.25">
      <c r="A78" s="5" t="s">
        <v>200</v>
      </c>
      <c r="B78" s="5"/>
      <c r="C78" s="5"/>
      <c r="D78" s="5"/>
      <c r="E78" s="36"/>
      <c r="F78" s="5"/>
      <c r="G78" s="5"/>
    </row>
    <row r="79" spans="1:8" x14ac:dyDescent="0.25">
      <c r="A79" s="23" t="s">
        <v>194</v>
      </c>
      <c r="B79" s="23" t="s">
        <v>195</v>
      </c>
      <c r="C79" s="23" t="s">
        <v>196</v>
      </c>
      <c r="D79" s="23" t="s">
        <v>197</v>
      </c>
      <c r="E79" s="37"/>
      <c r="F79" s="23" t="s">
        <v>198</v>
      </c>
      <c r="G79" s="23" t="s">
        <v>199</v>
      </c>
    </row>
    <row r="80" spans="1:8" x14ac:dyDescent="0.25">
      <c r="A80" s="24">
        <v>35</v>
      </c>
      <c r="B80" s="24">
        <v>3000</v>
      </c>
      <c r="C80" s="24">
        <v>7</v>
      </c>
      <c r="D80" s="24">
        <v>7</v>
      </c>
      <c r="E80" s="38">
        <f>D80/C80</f>
        <v>1</v>
      </c>
      <c r="F80" s="24">
        <v>520</v>
      </c>
      <c r="G80" s="24">
        <v>181</v>
      </c>
      <c r="H80" s="47" t="s">
        <v>272</v>
      </c>
    </row>
    <row r="81" spans="1:8" x14ac:dyDescent="0.25">
      <c r="A81" s="24">
        <v>40</v>
      </c>
      <c r="B81" s="24">
        <v>3500</v>
      </c>
      <c r="C81" s="24">
        <v>10</v>
      </c>
      <c r="D81" s="24">
        <v>12</v>
      </c>
      <c r="E81" s="38">
        <f>D81/C81</f>
        <v>1.2</v>
      </c>
      <c r="F81" s="24">
        <v>575</v>
      </c>
      <c r="G81" s="24">
        <v>186</v>
      </c>
      <c r="H81" s="47"/>
    </row>
    <row r="82" spans="1:8" x14ac:dyDescent="0.25">
      <c r="A82" s="24">
        <v>46</v>
      </c>
      <c r="B82" s="24">
        <v>4000</v>
      </c>
      <c r="C82" s="24">
        <v>17</v>
      </c>
      <c r="D82" s="24">
        <v>23</v>
      </c>
      <c r="E82" s="38">
        <f>D82/C82</f>
        <v>1.3529411764705883</v>
      </c>
      <c r="F82" s="24">
        <v>700</v>
      </c>
      <c r="G82" s="24">
        <v>195</v>
      </c>
      <c r="H82" s="47"/>
    </row>
    <row r="83" spans="1:8" x14ac:dyDescent="0.25">
      <c r="A83" s="24">
        <v>52</v>
      </c>
      <c r="B83" s="24">
        <v>4500</v>
      </c>
      <c r="C83" s="24">
        <v>22</v>
      </c>
      <c r="D83" s="24">
        <v>35</v>
      </c>
      <c r="E83" s="38">
        <f>D83/C83</f>
        <v>1.5909090909090908</v>
      </c>
      <c r="F83" s="24">
        <v>900</v>
      </c>
      <c r="G83" s="24">
        <v>205</v>
      </c>
      <c r="H83" s="47"/>
    </row>
    <row r="85" spans="1:8" x14ac:dyDescent="0.25">
      <c r="A85" s="6" t="s">
        <v>0</v>
      </c>
      <c r="B85" s="6" t="s">
        <v>21</v>
      </c>
      <c r="C85" s="6" t="s">
        <v>22</v>
      </c>
    </row>
    <row r="86" spans="1:8" ht="60" x14ac:dyDescent="0.25">
      <c r="A86" s="7" t="s">
        <v>1</v>
      </c>
      <c r="B86" s="44" t="s">
        <v>269</v>
      </c>
      <c r="C86" s="44" t="s">
        <v>270</v>
      </c>
      <c r="H86" s="44" t="s">
        <v>271</v>
      </c>
    </row>
    <row r="88" spans="1:8" x14ac:dyDescent="0.25">
      <c r="A88" t="s">
        <v>273</v>
      </c>
      <c r="E88" s="27"/>
    </row>
    <row r="89" spans="1:8" x14ac:dyDescent="0.25">
      <c r="A89" t="s">
        <v>276</v>
      </c>
      <c r="E89" s="27"/>
    </row>
    <row r="90" spans="1:8" x14ac:dyDescent="0.25">
      <c r="A90" t="s">
        <v>274</v>
      </c>
      <c r="E90" s="27"/>
    </row>
    <row r="91" spans="1:8" x14ac:dyDescent="0.25">
      <c r="A91" t="s">
        <v>275</v>
      </c>
      <c r="E91" s="27"/>
    </row>
    <row r="92" spans="1:8" x14ac:dyDescent="0.25">
      <c r="A92" t="s">
        <v>27</v>
      </c>
      <c r="E92" s="27"/>
    </row>
    <row r="93" spans="1:8" x14ac:dyDescent="0.25">
      <c r="A93" s="5" t="s">
        <v>200</v>
      </c>
      <c r="B93" s="5"/>
      <c r="C93" s="5"/>
      <c r="D93" s="5"/>
      <c r="E93" s="36"/>
      <c r="F93" s="5"/>
      <c r="G93" s="5"/>
    </row>
    <row r="94" spans="1:8" x14ac:dyDescent="0.25">
      <c r="A94" s="23" t="s">
        <v>194</v>
      </c>
      <c r="B94" s="23" t="s">
        <v>195</v>
      </c>
      <c r="C94" s="23" t="s">
        <v>196</v>
      </c>
      <c r="D94" s="23" t="s">
        <v>197</v>
      </c>
      <c r="E94" s="37"/>
      <c r="F94" s="23" t="s">
        <v>198</v>
      </c>
      <c r="G94" s="23" t="s">
        <v>199</v>
      </c>
    </row>
    <row r="95" spans="1:8" x14ac:dyDescent="0.25">
      <c r="A95" s="24">
        <v>35</v>
      </c>
      <c r="B95" s="24">
        <v>3000</v>
      </c>
      <c r="C95" s="24">
        <v>13</v>
      </c>
      <c r="D95" s="24">
        <v>18</v>
      </c>
      <c r="E95" s="38">
        <f>D95/C95</f>
        <v>1.3846153846153846</v>
      </c>
      <c r="F95" s="24">
        <v>590</v>
      </c>
      <c r="G95" s="24">
        <v>182</v>
      </c>
      <c r="H95" s="47"/>
    </row>
    <row r="96" spans="1:8" x14ac:dyDescent="0.25">
      <c r="A96" s="24">
        <v>40</v>
      </c>
      <c r="B96" s="24">
        <v>3500</v>
      </c>
      <c r="C96" s="24">
        <v>17</v>
      </c>
      <c r="D96" s="24">
        <v>27</v>
      </c>
      <c r="E96" s="38">
        <f>D96/C96</f>
        <v>1.588235294117647</v>
      </c>
      <c r="F96" s="24">
        <v>620</v>
      </c>
      <c r="G96" s="24">
        <v>190</v>
      </c>
      <c r="H96" s="47"/>
    </row>
    <row r="97" spans="1:8" x14ac:dyDescent="0.25">
      <c r="A97" s="24">
        <v>43</v>
      </c>
      <c r="B97" s="24">
        <v>3600</v>
      </c>
      <c r="C97" s="24">
        <v>20</v>
      </c>
      <c r="D97" s="24">
        <v>36</v>
      </c>
      <c r="E97" s="38">
        <f>D97/C97</f>
        <v>1.8</v>
      </c>
      <c r="F97" s="24">
        <v>750</v>
      </c>
      <c r="G97" s="24">
        <v>193</v>
      </c>
      <c r="H97" s="47"/>
    </row>
    <row r="98" spans="1:8" x14ac:dyDescent="0.25">
      <c r="A98" s="24"/>
      <c r="B98" s="24"/>
      <c r="C98" s="24"/>
      <c r="D98" s="24"/>
      <c r="E98" s="38"/>
      <c r="F98" s="24"/>
      <c r="G98" s="24"/>
      <c r="H98" s="47"/>
    </row>
    <row r="100" spans="1:8" x14ac:dyDescent="0.25">
      <c r="A100" s="6" t="s">
        <v>0</v>
      </c>
      <c r="B100" s="6" t="s">
        <v>21</v>
      </c>
      <c r="C100" s="6" t="s">
        <v>22</v>
      </c>
    </row>
    <row r="101" spans="1:8" x14ac:dyDescent="0.25">
      <c r="A101" s="7" t="s">
        <v>1</v>
      </c>
      <c r="B101" s="45" t="s">
        <v>278</v>
      </c>
      <c r="C101" s="45" t="s">
        <v>277</v>
      </c>
      <c r="H101" s="45"/>
    </row>
    <row r="103" spans="1:8" x14ac:dyDescent="0.25">
      <c r="A103" t="s">
        <v>279</v>
      </c>
      <c r="E103" s="27"/>
    </row>
    <row r="104" spans="1:8" x14ac:dyDescent="0.25">
      <c r="A104" t="s">
        <v>280</v>
      </c>
      <c r="E104" s="27"/>
    </row>
    <row r="105" spans="1:8" x14ac:dyDescent="0.25">
      <c r="A105" t="s">
        <v>282</v>
      </c>
      <c r="E105" s="27"/>
    </row>
    <row r="106" spans="1:8" x14ac:dyDescent="0.25">
      <c r="A106" t="s">
        <v>281</v>
      </c>
      <c r="E106" s="27"/>
    </row>
    <row r="107" spans="1:8" x14ac:dyDescent="0.25">
      <c r="A107" t="s">
        <v>27</v>
      </c>
      <c r="E107" s="27"/>
    </row>
    <row r="108" spans="1:8" x14ac:dyDescent="0.25">
      <c r="A108" s="5" t="s">
        <v>200</v>
      </c>
      <c r="B108" s="5"/>
      <c r="C108" s="5"/>
      <c r="D108" s="5"/>
      <c r="E108" s="36"/>
      <c r="F108" s="5"/>
      <c r="G108" s="5"/>
    </row>
    <row r="109" spans="1:8" x14ac:dyDescent="0.25">
      <c r="A109" s="23" t="s">
        <v>194</v>
      </c>
      <c r="B109" s="23" t="s">
        <v>195</v>
      </c>
      <c r="C109" s="23" t="s">
        <v>196</v>
      </c>
      <c r="D109" s="23" t="s">
        <v>197</v>
      </c>
      <c r="E109" s="37"/>
      <c r="F109" s="23" t="s">
        <v>198</v>
      </c>
      <c r="G109" s="23" t="s">
        <v>199</v>
      </c>
    </row>
    <row r="110" spans="1:8" x14ac:dyDescent="0.25">
      <c r="A110" s="24">
        <v>35</v>
      </c>
      <c r="B110" s="24">
        <v>3000</v>
      </c>
      <c r="C110" s="24">
        <v>4</v>
      </c>
      <c r="D110" s="24">
        <v>4</v>
      </c>
      <c r="E110" s="38">
        <f>D110/C110</f>
        <v>1</v>
      </c>
      <c r="F110" s="24">
        <v>600</v>
      </c>
      <c r="G110" s="24">
        <v>184</v>
      </c>
      <c r="H110" s="47" t="s">
        <v>286</v>
      </c>
    </row>
    <row r="111" spans="1:8" x14ac:dyDescent="0.25">
      <c r="A111" s="24">
        <v>40</v>
      </c>
      <c r="B111" s="24">
        <v>3500</v>
      </c>
      <c r="C111" s="24">
        <v>5</v>
      </c>
      <c r="D111" s="24">
        <v>6</v>
      </c>
      <c r="E111" s="38">
        <f t="shared" ref="E111:E122" si="0">D111/C111</f>
        <v>1.2</v>
      </c>
      <c r="F111" s="24">
        <v>600</v>
      </c>
      <c r="G111" s="24">
        <v>184</v>
      </c>
      <c r="H111" s="47"/>
    </row>
    <row r="112" spans="1:8" x14ac:dyDescent="0.25">
      <c r="A112" s="24">
        <v>46</v>
      </c>
      <c r="B112" s="24">
        <v>4000</v>
      </c>
      <c r="C112" s="24">
        <v>9</v>
      </c>
      <c r="D112" s="24">
        <v>12</v>
      </c>
      <c r="E112" s="38">
        <f t="shared" si="0"/>
        <v>1.3333333333333333</v>
      </c>
      <c r="F112" s="24">
        <v>620</v>
      </c>
      <c r="G112" s="24">
        <v>188</v>
      </c>
      <c r="H112" s="47"/>
    </row>
    <row r="113" spans="1:8" x14ac:dyDescent="0.25">
      <c r="A113" s="24">
        <v>50</v>
      </c>
      <c r="B113" s="24">
        <v>4150</v>
      </c>
      <c r="C113" s="24">
        <v>22</v>
      </c>
      <c r="D113" s="24">
        <v>36</v>
      </c>
      <c r="E113" s="38">
        <f t="shared" si="0"/>
        <v>1.6363636363636365</v>
      </c>
      <c r="F113" s="24">
        <v>950</v>
      </c>
      <c r="G113" s="24">
        <v>200</v>
      </c>
      <c r="H113" s="47"/>
    </row>
    <row r="114" spans="1:8" x14ac:dyDescent="0.25">
      <c r="A114" t="s">
        <v>285</v>
      </c>
      <c r="B114" t="s">
        <v>285</v>
      </c>
      <c r="C114" s="24">
        <v>27</v>
      </c>
      <c r="D114" s="24">
        <v>46</v>
      </c>
      <c r="E114" s="38">
        <f t="shared" si="0"/>
        <v>1.7037037037037037</v>
      </c>
      <c r="H114" s="48"/>
    </row>
    <row r="115" spans="1:8" x14ac:dyDescent="0.25">
      <c r="A115" s="6" t="s">
        <v>0</v>
      </c>
      <c r="B115" s="6" t="s">
        <v>21</v>
      </c>
      <c r="C115" s="6" t="s">
        <v>22</v>
      </c>
      <c r="E115" s="38"/>
      <c r="H115" s="48"/>
    </row>
    <row r="116" spans="1:8" x14ac:dyDescent="0.25">
      <c r="A116" s="7" t="s">
        <v>1</v>
      </c>
      <c r="B116" s="46" t="s">
        <v>283</v>
      </c>
      <c r="C116" s="46" t="s">
        <v>284</v>
      </c>
      <c r="E116" s="38"/>
      <c r="H116" s="48"/>
    </row>
    <row r="117" spans="1:8" x14ac:dyDescent="0.25">
      <c r="E117" s="38"/>
    </row>
    <row r="118" spans="1:8" x14ac:dyDescent="0.25">
      <c r="E118" s="38"/>
    </row>
    <row r="119" spans="1:8" x14ac:dyDescent="0.25">
      <c r="E119" s="38"/>
    </row>
    <row r="120" spans="1:8" x14ac:dyDescent="0.25">
      <c r="E120" s="38"/>
    </row>
    <row r="121" spans="1:8" x14ac:dyDescent="0.25">
      <c r="E121" s="38"/>
    </row>
    <row r="122" spans="1:8" x14ac:dyDescent="0.25">
      <c r="E122" s="38"/>
    </row>
  </sheetData>
  <mergeCells count="7">
    <mergeCell ref="H95:H98"/>
    <mergeCell ref="H17:H20"/>
    <mergeCell ref="H34:H37"/>
    <mergeCell ref="H50:H53"/>
    <mergeCell ref="H65:H68"/>
    <mergeCell ref="H80:H83"/>
    <mergeCell ref="H110:H116"/>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Stock 5.5mm Pump</vt:lpstr>
      <vt:lpstr>7.5mm Dieselmeken Pump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Peterson</dc:creator>
  <cp:lastModifiedBy>Joe Peterson</cp:lastModifiedBy>
  <cp:lastPrinted>2019-03-22T14:21:07Z</cp:lastPrinted>
  <dcterms:created xsi:type="dcterms:W3CDTF">2019-03-21T01:09:45Z</dcterms:created>
  <dcterms:modified xsi:type="dcterms:W3CDTF">2020-08-17T19:26:18Z</dcterms:modified>
</cp:coreProperties>
</file>